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uley\Desktop\"/>
    </mc:Choice>
  </mc:AlternateContent>
  <xr:revisionPtr revIDLastSave="0" documentId="8_{693FFF00-88AE-4251-81E5-D2FD7086CFC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Yapılabilirlik Analizi Kalıp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28" i="1" l="1"/>
  <c r="I27" i="1"/>
  <c r="D27" i="1"/>
  <c r="I26" i="1"/>
  <c r="D26" i="1"/>
  <c r="I25" i="1"/>
  <c r="D25" i="1"/>
  <c r="I24" i="1"/>
  <c r="D24" i="1"/>
  <c r="I23" i="1"/>
  <c r="D23" i="1"/>
  <c r="I22" i="1"/>
  <c r="D22" i="1"/>
  <c r="I21" i="1"/>
  <c r="D21" i="1"/>
  <c r="I20" i="1"/>
  <c r="D20" i="1"/>
  <c r="I19" i="1"/>
  <c r="D19" i="1"/>
  <c r="D18" i="1"/>
  <c r="I17" i="1"/>
  <c r="D17" i="1"/>
  <c r="I16" i="1"/>
  <c r="D16" i="1"/>
  <c r="I15" i="1"/>
  <c r="D15" i="1"/>
  <c r="I18" i="1" l="1"/>
  <c r="D28" i="1"/>
  <c r="I28" i="1" l="1"/>
  <c r="H7" i="1" s="1"/>
  <c r="H9" i="1" l="1"/>
  <c r="J27" i="1"/>
  <c r="E27" i="1"/>
  <c r="J26" i="1"/>
  <c r="E26" i="1"/>
  <c r="J25" i="1"/>
  <c r="E25" i="1"/>
  <c r="J24" i="1"/>
  <c r="E24" i="1"/>
  <c r="J23" i="1"/>
  <c r="E23" i="1"/>
  <c r="J22" i="1"/>
  <c r="E22" i="1"/>
  <c r="J21" i="1"/>
  <c r="E21" i="1"/>
  <c r="J20" i="1"/>
  <c r="E20" i="1"/>
  <c r="J19" i="1"/>
  <c r="E19" i="1"/>
  <c r="E16" i="1"/>
  <c r="J16" i="1"/>
  <c r="E17" i="1"/>
  <c r="E15" i="1"/>
  <c r="J17" i="1"/>
  <c r="J15" i="1"/>
  <c r="E18" i="1"/>
  <c r="J18" i="1"/>
  <c r="E28" i="1" l="1"/>
  <c r="J28" i="1"/>
</calcChain>
</file>

<file path=xl/sharedStrings.xml><?xml version="1.0" encoding="utf-8"?>
<sst xmlns="http://schemas.openxmlformats.org/spreadsheetml/2006/main" count="66" uniqueCount="66">
  <si>
    <t xml:space="preserve">Tarih / Date     </t>
  </si>
  <si>
    <t xml:space="preserve">Teklif No / Offer No  </t>
  </si>
  <si>
    <t xml:space="preserve">Rev.Tarihi / Rev. Date </t>
  </si>
  <si>
    <t>: -</t>
  </si>
  <si>
    <t xml:space="preserve">Rev. No / Rev. No    </t>
  </si>
  <si>
    <t>: 00</t>
  </si>
  <si>
    <r>
      <t xml:space="preserve">Firma Adı /                 </t>
    </r>
    <r>
      <rPr>
        <sz val="10"/>
        <rFont val="Arial Tur"/>
        <charset val="162"/>
      </rPr>
      <t xml:space="preserve"> Company Name</t>
    </r>
  </si>
  <si>
    <r>
      <t xml:space="preserve">Teklif Tarihi /                   </t>
    </r>
    <r>
      <rPr>
        <sz val="10"/>
        <rFont val="Arial Tur"/>
        <charset val="162"/>
      </rPr>
      <t>Offer Date</t>
    </r>
  </si>
  <si>
    <r>
      <t xml:space="preserve">Parça Boyutları / </t>
    </r>
    <r>
      <rPr>
        <sz val="10"/>
        <rFont val="Arial Tur"/>
        <charset val="162"/>
      </rPr>
      <t>Part Dimensions :</t>
    </r>
  </si>
  <si>
    <r>
      <t xml:space="preserve">TOTAL MALİYET / </t>
    </r>
    <r>
      <rPr>
        <sz val="10"/>
        <rFont val="Arial Tur"/>
        <charset val="162"/>
      </rPr>
      <t>TOTAL COST</t>
    </r>
  </si>
  <si>
    <r>
      <t xml:space="preserve">Yetkili Personel / </t>
    </r>
    <r>
      <rPr>
        <sz val="10"/>
        <rFont val="Arial Tur"/>
        <charset val="162"/>
      </rPr>
      <t>Responsable Person:</t>
    </r>
  </si>
  <si>
    <r>
      <t xml:space="preserve">Göz Sayısı / </t>
    </r>
    <r>
      <rPr>
        <sz val="10"/>
        <rFont val="Arial Tur"/>
        <charset val="162"/>
      </rPr>
      <t>Cavity :</t>
    </r>
  </si>
  <si>
    <r>
      <t xml:space="preserve">Parça Ağırlığı /              </t>
    </r>
    <r>
      <rPr>
        <sz val="10"/>
        <rFont val="Arial Tur"/>
        <charset val="162"/>
      </rPr>
      <t>Part Weight :</t>
    </r>
  </si>
  <si>
    <r>
      <t xml:space="preserve">Kar Oranı / </t>
    </r>
    <r>
      <rPr>
        <sz val="10"/>
        <rFont val="Arial Tur"/>
        <charset val="162"/>
      </rPr>
      <t xml:space="preserve">Profit Ratio </t>
    </r>
  </si>
  <si>
    <r>
      <t xml:space="preserve">Resim No /                               </t>
    </r>
    <r>
      <rPr>
        <sz val="10"/>
        <rFont val="Arial Tur"/>
        <charset val="162"/>
      </rPr>
      <t>T. Drawing Number:</t>
    </r>
  </si>
  <si>
    <r>
      <t xml:space="preserve">Malzeme Şartnamesi / </t>
    </r>
    <r>
      <rPr>
        <sz val="10"/>
        <rFont val="Arial Tur"/>
        <charset val="162"/>
      </rPr>
      <t>Material Standard</t>
    </r>
  </si>
  <si>
    <t>Dişi &amp; Erkek Çelikler / Cavity &amp; Core Steels</t>
  </si>
  <si>
    <r>
      <t xml:space="preserve">TEKLİF BEDELİ / </t>
    </r>
    <r>
      <rPr>
        <sz val="10"/>
        <rFont val="Arial Tur"/>
        <charset val="162"/>
      </rPr>
      <t>OFFER PRICE</t>
    </r>
  </si>
  <si>
    <r>
      <t xml:space="preserve">APQP Ekibi /                  </t>
    </r>
    <r>
      <rPr>
        <sz val="10"/>
        <rFont val="Arial Tur"/>
        <charset val="162"/>
      </rPr>
      <t>APQP Team :</t>
    </r>
  </si>
  <si>
    <r>
      <t xml:space="preserve">Hammadde / </t>
    </r>
    <r>
      <rPr>
        <sz val="10"/>
        <rFont val="Arial Tur"/>
        <charset val="162"/>
      </rPr>
      <t>Rawmaterial :</t>
    </r>
  </si>
  <si>
    <r>
      <t xml:space="preserve">Hamil Malzemesi / </t>
    </r>
    <r>
      <rPr>
        <sz val="10"/>
        <rFont val="Arial Tur"/>
        <charset val="162"/>
      </rPr>
      <t>Base Material</t>
    </r>
  </si>
  <si>
    <r>
      <t xml:space="preserve">Min. TEKLİF BEDELİ / </t>
    </r>
    <r>
      <rPr>
        <sz val="10"/>
        <rFont val="Arial Tur"/>
        <charset val="162"/>
      </rPr>
      <t>Min. OFFER PRICE</t>
    </r>
  </si>
  <si>
    <r>
      <t xml:space="preserve">Termin / </t>
    </r>
    <r>
      <rPr>
        <sz val="10"/>
        <rFont val="Arial Tur"/>
        <charset val="162"/>
      </rPr>
      <t>Leadtime :</t>
    </r>
  </si>
  <si>
    <r>
      <t xml:space="preserve">14 hafta / </t>
    </r>
    <r>
      <rPr>
        <sz val="10"/>
        <rFont val="Arial Tur"/>
        <charset val="162"/>
      </rPr>
      <t>weeks</t>
    </r>
  </si>
  <si>
    <r>
      <t xml:space="preserve">TAHMİNİ ÜRETİM MALİYETİ / </t>
    </r>
    <r>
      <rPr>
        <sz val="10"/>
        <rFont val="Arial Tur"/>
        <charset val="162"/>
      </rPr>
      <t>ESTIMATED MANUFACTURING TIME</t>
    </r>
  </si>
  <si>
    <r>
      <t xml:space="preserve">TAHMİNİ MALZEME MALİYETİ / </t>
    </r>
    <r>
      <rPr>
        <sz val="10"/>
        <rFont val="Arial Tur"/>
        <charset val="162"/>
      </rPr>
      <t>ESTIMATED MATERIAL COST</t>
    </r>
  </si>
  <si>
    <r>
      <t xml:space="preserve">Üretim Aşamaları /                     </t>
    </r>
    <r>
      <rPr>
        <sz val="8"/>
        <rFont val="Arial Tur"/>
        <charset val="162"/>
      </rPr>
      <t xml:space="preserve">Manufacturing Steps   </t>
    </r>
  </si>
  <si>
    <r>
      <t xml:space="preserve">Üretim Süreleri (saat)                                       / </t>
    </r>
    <r>
      <rPr>
        <sz val="8"/>
        <rFont val="Arial Tur"/>
        <charset val="162"/>
      </rPr>
      <t>Manufacturing Times (h)</t>
    </r>
  </si>
  <si>
    <r>
      <t xml:space="preserve">Makine Saat Ücreti (€/h) / </t>
    </r>
    <r>
      <rPr>
        <sz val="8"/>
        <rFont val="Arial Tur"/>
        <charset val="162"/>
      </rPr>
      <t>Machine Cost (€/h)</t>
    </r>
  </si>
  <si>
    <r>
      <t xml:space="preserve">Toplam
İmalat Bedeli /                      </t>
    </r>
    <r>
      <rPr>
        <sz val="8"/>
        <rFont val="Arial Tur"/>
        <charset val="162"/>
      </rPr>
      <t>Total Manufacturing Cost</t>
    </r>
  </si>
  <si>
    <r>
      <t xml:space="preserve">Üretim Maliyetinin Total Maliyetteki Payı (%) / </t>
    </r>
    <r>
      <rPr>
        <sz val="8"/>
        <rFont val="Arial Tur"/>
        <charset val="162"/>
      </rPr>
      <t>Manufacturing Cost Ratio in Total Cost (%)</t>
    </r>
  </si>
  <si>
    <r>
      <t xml:space="preserve">Malzemeler / </t>
    </r>
    <r>
      <rPr>
        <sz val="8"/>
        <rFont val="Arial Tur"/>
        <charset val="162"/>
      </rPr>
      <t>Materials</t>
    </r>
  </si>
  <si>
    <r>
      <t xml:space="preserve">Miktar / </t>
    </r>
    <r>
      <rPr>
        <sz val="8"/>
        <rFont val="Arial Tur"/>
        <charset val="162"/>
      </rPr>
      <t>Quantity</t>
    </r>
  </si>
  <si>
    <r>
      <t xml:space="preserve">Cost (€/saat) / </t>
    </r>
    <r>
      <rPr>
        <sz val="8"/>
        <rFont val="Arial Tur"/>
        <charset val="162"/>
      </rPr>
      <t>Maliyet (€/h)</t>
    </r>
  </si>
  <si>
    <r>
      <t xml:space="preserve">Toplam Tahmini Malzeme Bedeli/ </t>
    </r>
    <r>
      <rPr>
        <sz val="8"/>
        <rFont val="Arial Tur"/>
        <charset val="162"/>
      </rPr>
      <t>Total Estimated Material Cost</t>
    </r>
  </si>
  <si>
    <r>
      <t xml:space="preserve">Malzeme Maliyetinin Total Maliyetteki Payı (%) / </t>
    </r>
    <r>
      <rPr>
        <sz val="8"/>
        <rFont val="Arial Tur"/>
        <charset val="162"/>
      </rPr>
      <t>Malzeme Cost Ratio in Total Cost (%)</t>
    </r>
  </si>
  <si>
    <r>
      <t xml:space="preserve">CAD Tasarımı /                        </t>
    </r>
    <r>
      <rPr>
        <sz val="8"/>
        <rFont val="Arial Tur"/>
        <charset val="162"/>
      </rPr>
      <t>CAD Design</t>
    </r>
  </si>
  <si>
    <t>Çekirdek / Core</t>
  </si>
  <si>
    <r>
      <t xml:space="preserve">Draft &amp; Elektrod Dizaynı / </t>
    </r>
    <r>
      <rPr>
        <sz val="8"/>
        <rFont val="Arial Tur"/>
        <charset val="162"/>
      </rPr>
      <t>Draft &amp; Electrode Design</t>
    </r>
  </si>
  <si>
    <t>Kalıp Seti /                  Mould Set</t>
  </si>
  <si>
    <r>
      <t xml:space="preserve">Kaba İşlem /                      </t>
    </r>
    <r>
      <rPr>
        <sz val="8"/>
        <rFont val="Arial Tur"/>
        <charset val="162"/>
      </rPr>
      <t xml:space="preserve">  Rough Milling</t>
    </r>
  </si>
  <si>
    <t>Elektrod / Electrod</t>
  </si>
  <si>
    <r>
      <t xml:space="preserve">Taşlama / </t>
    </r>
    <r>
      <rPr>
        <sz val="8"/>
        <rFont val="Arial Tur"/>
        <charset val="162"/>
      </rPr>
      <t>Grinding</t>
    </r>
  </si>
  <si>
    <t>Isıl İşlem /                  Heat Treatment</t>
  </si>
  <si>
    <r>
      <t xml:space="preserve">CNC Freze /                             </t>
    </r>
    <r>
      <rPr>
        <sz val="8"/>
        <rFont val="Arial Tur"/>
        <charset val="162"/>
      </rPr>
      <t>CNC Milling</t>
    </r>
  </si>
  <si>
    <t>Sıcak Yolluk /               Hot Runner</t>
  </si>
  <si>
    <r>
      <t xml:space="preserve">Elektrod  Hazırlanma / </t>
    </r>
    <r>
      <rPr>
        <sz val="8"/>
        <rFont val="Arial Tur"/>
        <charset val="162"/>
      </rPr>
      <t>Electrode Preparing</t>
    </r>
  </si>
  <si>
    <t>Std. Ekipmanlar / Std. Equipments</t>
  </si>
  <si>
    <r>
      <t xml:space="preserve">Dalma Erozyon / </t>
    </r>
    <r>
      <rPr>
        <sz val="8"/>
        <rFont val="Arial Tur"/>
        <charset val="162"/>
      </rPr>
      <t>EDM</t>
    </r>
  </si>
  <si>
    <t>Polisaj / Polishing</t>
  </si>
  <si>
    <r>
      <t xml:space="preserve">Tel Erozyon / </t>
    </r>
    <r>
      <rPr>
        <sz val="8"/>
        <rFont val="Arial Tur"/>
        <charset val="162"/>
      </rPr>
      <t>Wire EDM</t>
    </r>
  </si>
  <si>
    <t>Moldflow</t>
  </si>
  <si>
    <r>
      <t xml:space="preserve">Sink Erozyon / </t>
    </r>
    <r>
      <rPr>
        <sz val="8"/>
        <rFont val="Arial Tur"/>
        <charset val="162"/>
      </rPr>
      <t>Sink EDM</t>
    </r>
  </si>
  <si>
    <t>Desen / Graining</t>
  </si>
  <si>
    <t>Soğutma / Cooling</t>
  </si>
  <si>
    <t>Denemeler / Trials</t>
  </si>
  <si>
    <r>
      <t xml:space="preserve">Torna / </t>
    </r>
    <r>
      <rPr>
        <sz val="8"/>
        <rFont val="Arial Tur"/>
        <charset val="162"/>
      </rPr>
      <t>Lathe</t>
    </r>
  </si>
  <si>
    <t>Ölçüm Kontrolü /               Dimension Control</t>
  </si>
  <si>
    <r>
      <t xml:space="preserve">Alıştırma / </t>
    </r>
    <r>
      <rPr>
        <sz val="8"/>
        <rFont val="Arial Tur"/>
        <charset val="162"/>
      </rPr>
      <t>Tuning</t>
    </r>
  </si>
  <si>
    <t>Taşıma / Internal Tranportation</t>
  </si>
  <si>
    <r>
      <t xml:space="preserve">Montaj / </t>
    </r>
    <r>
      <rPr>
        <sz val="8"/>
        <rFont val="Arial Tur"/>
        <charset val="162"/>
      </rPr>
      <t>Assembly</t>
    </r>
  </si>
  <si>
    <t>Amb.&amp; Nakliye / Pack. &amp; Transpor.</t>
  </si>
  <si>
    <r>
      <t xml:space="preserve">Toplam Süre / </t>
    </r>
    <r>
      <rPr>
        <sz val="8"/>
        <rFont val="Arial Tur"/>
        <charset val="162"/>
      </rPr>
      <t>Total Time</t>
    </r>
  </si>
  <si>
    <t>TPL-1 :</t>
  </si>
  <si>
    <t>TPL-2 :</t>
  </si>
  <si>
    <r>
      <t xml:space="preserve">MALİYET ANALİZİ ( KALIP / MODİFİKASYON / APARAT ) /                                                                                                             </t>
    </r>
    <r>
      <rPr>
        <sz val="14"/>
        <rFont val="Arial Tur"/>
        <charset val="162"/>
      </rPr>
      <t xml:space="preserve">COST ANALYSES  ( MOULD / MODIFICATION / FIXTURE )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</si>
</sst>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[$€-1]_-;\-* #,##0\ [$€-1]_-;_-* &quot;-&quot;\ [$€-1]_-;_-@_-"/>
    <numFmt numFmtId="165" formatCode="0.0%"/>
    <numFmt numFmtId="166" formatCode="#,##0;[Red]#,##0"/>
    <numFmt numFmtId="167" formatCode="#,##0\ [$€-1]"/>
  </numFmts>
  <fonts count="10" x14ac:knownFonts="1">
    <font>
      <sz val="10"/>
      <name val="Arial Tur"/>
      <charset val="162"/>
    </font>
    <font>
      <sz val="10"/>
      <name val="Arial Tur"/>
      <charset val="162"/>
    </font>
    <font>
      <b/>
      <sz val="14"/>
      <name val="Arial Tur"/>
      <charset val="162"/>
    </font>
    <font>
      <sz val="14"/>
      <name val="Arial Tur"/>
      <charset val="162"/>
    </font>
    <font>
      <b/>
      <sz val="10"/>
      <name val="Arial Tur"/>
      <charset val="162"/>
    </font>
    <font>
      <b/>
      <sz val="20"/>
      <name val="Arial Tur"/>
      <charset val="162"/>
    </font>
    <font>
      <b/>
      <sz val="12"/>
      <name val="Arial Tur"/>
      <charset val="162"/>
    </font>
    <font>
      <b/>
      <sz val="10"/>
      <name val="Arial Tur"/>
    </font>
    <font>
      <b/>
      <sz val="8"/>
      <name val="Arial Tur"/>
      <charset val="162"/>
    </font>
    <font>
      <sz val="8"/>
      <name val="Arial Tur"/>
      <charset val="162"/>
    </font>
  </fonts>
  <fills count="4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indexed="9"/>
        <bgColor indexed="64"/>
      </patternFill>
    </fill>
  </fills>
  <borders count="4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3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left" vertical="center"/>
    </xf>
    <xf numFmtId="0" fontId="2" fillId="0" borderId="11" xfId="0" applyFont="1" applyBorder="1" applyAlignment="1">
      <alignment horizontal="center" vertical="center"/>
    </xf>
    <xf numFmtId="0" fontId="0" fillId="0" borderId="0" xfId="0" applyBorder="1" applyAlignment="1"/>
    <xf numFmtId="0" fontId="0" fillId="0" borderId="0" xfId="0" applyBorder="1" applyAlignment="1">
      <alignment horizontal="center"/>
    </xf>
    <xf numFmtId="0" fontId="4" fillId="0" borderId="12" xfId="0" applyFont="1" applyBorder="1" applyAlignment="1">
      <alignment horizontal="center" vertical="center" wrapText="1"/>
    </xf>
    <xf numFmtId="0" fontId="2" fillId="0" borderId="13" xfId="0" applyNumberFormat="1" applyFont="1" applyBorder="1" applyAlignment="1">
      <alignment horizontal="center" vertical="center"/>
    </xf>
    <xf numFmtId="14" fontId="4" fillId="0" borderId="13" xfId="0" applyNumberFormat="1" applyFont="1" applyBorder="1" applyAlignment="1">
      <alignment horizontal="center" vertical="center"/>
    </xf>
    <xf numFmtId="0" fontId="4" fillId="0" borderId="14" xfId="0" applyNumberFormat="1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left" wrapText="1"/>
    </xf>
    <xf numFmtId="164" fontId="6" fillId="2" borderId="16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7" xfId="0" applyFont="1" applyBorder="1" applyAlignment="1">
      <alignment horizontal="center" vertical="center" wrapText="1"/>
    </xf>
    <xf numFmtId="0" fontId="4" fillId="0" borderId="18" xfId="0" applyNumberFormat="1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 wrapText="1"/>
    </xf>
    <xf numFmtId="0" fontId="4" fillId="0" borderId="7" xfId="0" applyNumberFormat="1" applyFont="1" applyFill="1" applyBorder="1" applyAlignment="1">
      <alignment horizontal="center" vertical="center"/>
    </xf>
    <xf numFmtId="165" fontId="4" fillId="2" borderId="19" xfId="0" applyNumberFormat="1" applyFont="1" applyFill="1" applyBorder="1" applyAlignment="1">
      <alignment horizontal="left" vertical="center" wrapText="1"/>
    </xf>
    <xf numFmtId="3" fontId="6" fillId="2" borderId="3" xfId="0" applyNumberFormat="1" applyFont="1" applyFill="1" applyBorder="1" applyAlignment="1">
      <alignment horizontal="center" vertical="center"/>
    </xf>
    <xf numFmtId="166" fontId="4" fillId="0" borderId="18" xfId="0" quotePrefix="1" applyNumberFormat="1" applyFont="1" applyBorder="1" applyAlignment="1">
      <alignment horizontal="center"/>
    </xf>
    <xf numFmtId="167" fontId="2" fillId="2" borderId="20" xfId="0" applyNumberFormat="1" applyFont="1" applyFill="1" applyBorder="1" applyAlignment="1">
      <alignment horizontal="center" vertical="center"/>
    </xf>
    <xf numFmtId="0" fontId="4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4" fillId="0" borderId="22" xfId="0" applyFont="1" applyBorder="1" applyAlignment="1">
      <alignment horizontal="center" vertical="center" wrapText="1"/>
    </xf>
    <xf numFmtId="3" fontId="4" fillId="0" borderId="11" xfId="0" quotePrefix="1" applyNumberFormat="1" applyFont="1" applyFill="1" applyBorder="1" applyAlignment="1">
      <alignment horizontal="center" vertical="center"/>
    </xf>
    <xf numFmtId="165" fontId="4" fillId="2" borderId="23" xfId="0" applyNumberFormat="1" applyFont="1" applyFill="1" applyBorder="1" applyAlignment="1">
      <alignment horizontal="left" vertical="center" wrapText="1"/>
    </xf>
    <xf numFmtId="167" fontId="4" fillId="2" borderId="10" xfId="0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/>
    <xf numFmtId="0" fontId="4" fillId="2" borderId="23" xfId="0" applyFont="1" applyFill="1" applyBorder="1" applyAlignment="1">
      <alignment horizontal="left" vertical="center"/>
    </xf>
    <xf numFmtId="0" fontId="4" fillId="2" borderId="10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8" fillId="0" borderId="27" xfId="0" applyFont="1" applyFill="1" applyBorder="1" applyAlignment="1">
      <alignment horizontal="center" vertical="center" wrapText="1"/>
    </xf>
    <xf numFmtId="0" fontId="8" fillId="0" borderId="28" xfId="0" applyFont="1" applyFill="1" applyBorder="1" applyAlignment="1">
      <alignment horizontal="center" vertical="center" wrapText="1"/>
    </xf>
    <xf numFmtId="0" fontId="8" fillId="0" borderId="29" xfId="0" applyFont="1" applyFill="1" applyBorder="1" applyAlignment="1">
      <alignment horizontal="center" vertical="center" wrapText="1"/>
    </xf>
    <xf numFmtId="0" fontId="8" fillId="0" borderId="30" xfId="0" applyFont="1" applyFill="1" applyBorder="1" applyAlignment="1">
      <alignment horizontal="center" vertical="center" wrapText="1"/>
    </xf>
    <xf numFmtId="0" fontId="8" fillId="0" borderId="31" xfId="0" applyFont="1" applyFill="1" applyBorder="1" applyAlignment="1">
      <alignment horizontal="center" vertical="center" wrapText="1"/>
    </xf>
    <xf numFmtId="0" fontId="8" fillId="0" borderId="32" xfId="0" applyFont="1" applyFill="1" applyBorder="1" applyAlignment="1">
      <alignment horizontal="center" vertical="center" wrapText="1"/>
    </xf>
    <xf numFmtId="0" fontId="0" fillId="0" borderId="0" xfId="0" applyFill="1" applyBorder="1"/>
    <xf numFmtId="0" fontId="8" fillId="0" borderId="0" xfId="0" applyFont="1" applyFill="1" applyBorder="1" applyAlignment="1"/>
    <xf numFmtId="0" fontId="0" fillId="0" borderId="0" xfId="0" applyFill="1"/>
    <xf numFmtId="0" fontId="8" fillId="0" borderId="17" xfId="0" applyFont="1" applyBorder="1" applyAlignment="1">
      <alignment horizontal="center" vertical="center" wrapText="1"/>
    </xf>
    <xf numFmtId="2" fontId="9" fillId="0" borderId="33" xfId="0" applyNumberFormat="1" applyFont="1" applyFill="1" applyBorder="1" applyAlignment="1">
      <alignment horizontal="center" vertical="center" wrapText="1"/>
    </xf>
    <xf numFmtId="0" fontId="9" fillId="0" borderId="33" xfId="0" applyFont="1" applyFill="1" applyBorder="1" applyAlignment="1">
      <alignment horizontal="center" vertical="center" wrapText="1"/>
    </xf>
    <xf numFmtId="167" fontId="9" fillId="3" borderId="33" xfId="0" applyNumberFormat="1" applyFont="1" applyFill="1" applyBorder="1" applyAlignment="1">
      <alignment horizontal="center" vertical="center" wrapText="1"/>
    </xf>
    <xf numFmtId="165" fontId="9" fillId="0" borderId="34" xfId="0" applyNumberFormat="1" applyFont="1" applyFill="1" applyBorder="1" applyAlignment="1">
      <alignment horizontal="center" vertical="center" wrapText="1"/>
    </xf>
    <xf numFmtId="0" fontId="8" fillId="0" borderId="35" xfId="0" applyFont="1" applyFill="1" applyBorder="1" applyAlignment="1">
      <alignment horizontal="center" vertical="center" wrapText="1"/>
    </xf>
    <xf numFmtId="0" fontId="9" fillId="0" borderId="35" xfId="0" applyFont="1" applyFill="1" applyBorder="1" applyAlignment="1">
      <alignment horizontal="center" vertical="center" wrapText="1"/>
    </xf>
    <xf numFmtId="167" fontId="9" fillId="3" borderId="35" xfId="0" applyNumberFormat="1" applyFont="1" applyFill="1" applyBorder="1" applyAlignment="1">
      <alignment horizontal="center" vertical="center" wrapText="1"/>
    </xf>
    <xf numFmtId="165" fontId="9" fillId="0" borderId="36" xfId="0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wrapText="1"/>
    </xf>
    <xf numFmtId="0" fontId="9" fillId="0" borderId="0" xfId="0" applyFont="1" applyBorder="1" applyAlignment="1">
      <alignment wrapText="1"/>
    </xf>
    <xf numFmtId="0" fontId="0" fillId="0" borderId="0" xfId="0" applyBorder="1" applyAlignment="1">
      <alignment horizontal="center" vertical="center" wrapText="1"/>
    </xf>
    <xf numFmtId="0" fontId="0" fillId="0" borderId="0" xfId="0" applyAlignment="1">
      <alignment wrapText="1"/>
    </xf>
    <xf numFmtId="0" fontId="8" fillId="0" borderId="17" xfId="0" applyFont="1" applyBorder="1" applyAlignment="1">
      <alignment horizontal="center" vertical="center" wrapText="1" shrinkToFit="1"/>
    </xf>
    <xf numFmtId="0" fontId="0" fillId="0" borderId="0" xfId="0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2" fontId="9" fillId="0" borderId="37" xfId="0" applyNumberFormat="1" applyFont="1" applyFill="1" applyBorder="1" applyAlignment="1">
      <alignment horizontal="center" vertical="center" wrapText="1"/>
    </xf>
    <xf numFmtId="0" fontId="9" fillId="0" borderId="37" xfId="0" applyFont="1" applyFill="1" applyBorder="1" applyAlignment="1">
      <alignment horizontal="center" vertical="center" wrapText="1"/>
    </xf>
    <xf numFmtId="167" fontId="9" fillId="3" borderId="37" xfId="0" applyNumberFormat="1" applyFont="1" applyFill="1" applyBorder="1" applyAlignment="1">
      <alignment horizontal="center" vertical="center" wrapText="1"/>
    </xf>
    <xf numFmtId="165" fontId="9" fillId="0" borderId="38" xfId="0" applyNumberFormat="1" applyFont="1" applyFill="1" applyBorder="1" applyAlignment="1">
      <alignment horizontal="center" vertical="center" wrapText="1"/>
    </xf>
    <xf numFmtId="0" fontId="8" fillId="0" borderId="39" xfId="0" applyFont="1" applyFill="1" applyBorder="1" applyAlignment="1">
      <alignment horizontal="center" vertical="center" wrapText="1"/>
    </xf>
    <xf numFmtId="167" fontId="9" fillId="3" borderId="39" xfId="0" applyNumberFormat="1" applyFont="1" applyFill="1" applyBorder="1" applyAlignment="1">
      <alignment horizontal="center" vertical="center" wrapText="1"/>
    </xf>
    <xf numFmtId="165" fontId="9" fillId="0" borderId="40" xfId="0" applyNumberFormat="1" applyFont="1" applyFill="1" applyBorder="1" applyAlignment="1">
      <alignment horizontal="center" vertical="center" wrapText="1"/>
    </xf>
    <xf numFmtId="0" fontId="8" fillId="0" borderId="41" xfId="0" applyFont="1" applyBorder="1" applyAlignment="1">
      <alignment horizontal="center" vertical="center"/>
    </xf>
    <xf numFmtId="0" fontId="4" fillId="0" borderId="42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164" fontId="6" fillId="2" borderId="8" xfId="0" applyNumberFormat="1" applyFont="1" applyFill="1" applyBorder="1" applyAlignment="1">
      <alignment vertical="center"/>
    </xf>
    <xf numFmtId="165" fontId="4" fillId="0" borderId="8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164" fontId="4" fillId="2" borderId="8" xfId="0" applyNumberFormat="1" applyFont="1" applyFill="1" applyBorder="1" applyAlignment="1">
      <alignment horizontal="center" vertical="center"/>
    </xf>
    <xf numFmtId="9" fontId="4" fillId="0" borderId="8" xfId="0" applyNumberFormat="1" applyFont="1" applyFill="1" applyBorder="1" applyAlignment="1">
      <alignment horizontal="center" vertical="center"/>
    </xf>
    <xf numFmtId="1" fontId="0" fillId="0" borderId="0" xfId="0" applyNumberFormat="1"/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1" xfId="0" applyBorder="1" applyAlignment="1">
      <alignment horizontal="center"/>
    </xf>
    <xf numFmtId="0" fontId="4" fillId="0" borderId="2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7" fillId="3" borderId="26" xfId="0" applyFont="1" applyFill="1" applyBorder="1" applyAlignment="1">
      <alignment horizontal="center" vertical="center"/>
    </xf>
    <xf numFmtId="0" fontId="7" fillId="3" borderId="2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43"/>
  <sheetViews>
    <sheetView tabSelected="1" workbookViewId="0">
      <selection activeCell="G12" sqref="G12"/>
    </sheetView>
  </sheetViews>
  <sheetFormatPr defaultRowHeight="13.2" x14ac:dyDescent="0.25"/>
  <cols>
    <col min="1" max="1" width="19.88671875" customWidth="1"/>
    <col min="2" max="2" width="24.33203125" customWidth="1"/>
    <col min="3" max="3" width="21.44140625" customWidth="1"/>
    <col min="4" max="4" width="19.5546875" customWidth="1"/>
    <col min="5" max="5" width="20.6640625" customWidth="1"/>
    <col min="6" max="6" width="15.6640625" customWidth="1"/>
    <col min="7" max="7" width="20.44140625" customWidth="1"/>
    <col min="8" max="8" width="13.6640625" customWidth="1"/>
    <col min="9" max="9" width="20.5546875" customWidth="1"/>
    <col min="10" max="10" width="20.88671875" customWidth="1"/>
    <col min="11" max="16" width="11.6640625" customWidth="1"/>
    <col min="17" max="19" width="10.6640625" customWidth="1"/>
  </cols>
  <sheetData>
    <row r="1" spans="1:30" ht="12.75" customHeight="1" x14ac:dyDescent="0.25">
      <c r="A1" s="1"/>
      <c r="B1" s="83" t="s">
        <v>65</v>
      </c>
      <c r="C1" s="84"/>
      <c r="D1" s="84"/>
      <c r="E1" s="84"/>
      <c r="F1" s="84"/>
      <c r="G1" s="84"/>
      <c r="H1" s="85"/>
      <c r="I1" s="2" t="s">
        <v>0</v>
      </c>
      <c r="J1" s="3"/>
    </row>
    <row r="2" spans="1:30" ht="12.75" customHeight="1" x14ac:dyDescent="0.25">
      <c r="A2" s="4"/>
      <c r="B2" s="86"/>
      <c r="C2" s="87"/>
      <c r="D2" s="87"/>
      <c r="E2" s="87"/>
      <c r="F2" s="87"/>
      <c r="G2" s="87"/>
      <c r="H2" s="88"/>
      <c r="I2" s="5" t="s">
        <v>1</v>
      </c>
      <c r="J2" s="6"/>
    </row>
    <row r="3" spans="1:30" ht="12.75" customHeight="1" x14ac:dyDescent="0.25">
      <c r="A3" s="4"/>
      <c r="B3" s="86"/>
      <c r="C3" s="87"/>
      <c r="D3" s="87"/>
      <c r="E3" s="87"/>
      <c r="F3" s="87"/>
      <c r="G3" s="87"/>
      <c r="H3" s="88"/>
      <c r="I3" s="5" t="s">
        <v>2</v>
      </c>
      <c r="J3" s="6" t="s">
        <v>3</v>
      </c>
    </row>
    <row r="4" spans="1:30" ht="12.75" customHeight="1" x14ac:dyDescent="0.25">
      <c r="A4" s="4"/>
      <c r="B4" s="86"/>
      <c r="C4" s="87"/>
      <c r="D4" s="87"/>
      <c r="E4" s="87"/>
      <c r="F4" s="87"/>
      <c r="G4" s="87"/>
      <c r="H4" s="88"/>
      <c r="I4" s="5" t="s">
        <v>4</v>
      </c>
      <c r="J4" s="6" t="s">
        <v>5</v>
      </c>
    </row>
    <row r="5" spans="1:30" ht="12.75" customHeight="1" thickBot="1" x14ac:dyDescent="0.3">
      <c r="A5" s="7"/>
      <c r="B5" s="89"/>
      <c r="C5" s="90"/>
      <c r="D5" s="90"/>
      <c r="E5" s="90"/>
      <c r="F5" s="90"/>
      <c r="G5" s="90"/>
      <c r="H5" s="91"/>
      <c r="I5" s="8"/>
      <c r="J5" s="9"/>
    </row>
    <row r="6" spans="1:30" ht="12.75" customHeight="1" thickBot="1" x14ac:dyDescent="0.3">
      <c r="A6" s="92"/>
      <c r="B6" s="92"/>
      <c r="C6" s="92"/>
      <c r="D6" s="92"/>
      <c r="E6" s="92"/>
      <c r="F6" s="92"/>
      <c r="G6" s="92"/>
      <c r="H6" s="92"/>
      <c r="I6" s="92"/>
      <c r="J6" s="92"/>
      <c r="K6" s="92"/>
      <c r="L6" s="10"/>
      <c r="M6" s="10"/>
      <c r="N6" s="10"/>
      <c r="O6" s="11"/>
      <c r="P6" s="11"/>
    </row>
    <row r="7" spans="1:30" ht="27.75" customHeight="1" thickBot="1" x14ac:dyDescent="0.3">
      <c r="A7" s="12" t="s">
        <v>6</v>
      </c>
      <c r="B7" s="13"/>
      <c r="C7" s="12" t="s">
        <v>7</v>
      </c>
      <c r="D7" s="14"/>
      <c r="E7" s="12" t="s">
        <v>8</v>
      </c>
      <c r="F7" s="15"/>
      <c r="G7" s="16" t="s">
        <v>9</v>
      </c>
      <c r="H7" s="17">
        <f>D28+I28</f>
        <v>0</v>
      </c>
      <c r="I7" s="93"/>
      <c r="J7" s="94"/>
      <c r="K7" s="11"/>
      <c r="L7" s="10"/>
      <c r="M7" s="10"/>
      <c r="N7" s="10"/>
      <c r="O7" s="11"/>
      <c r="P7" s="11"/>
      <c r="Q7" s="18"/>
      <c r="R7" s="18"/>
      <c r="S7" s="18"/>
      <c r="T7" s="18"/>
      <c r="U7" s="18"/>
    </row>
    <row r="8" spans="1:30" ht="25.5" customHeight="1" thickTop="1" thickBot="1" x14ac:dyDescent="0.3">
      <c r="A8" s="19" t="s">
        <v>10</v>
      </c>
      <c r="B8" s="20"/>
      <c r="C8" s="19" t="s">
        <v>11</v>
      </c>
      <c r="D8" s="21"/>
      <c r="E8" s="19" t="s">
        <v>12</v>
      </c>
      <c r="F8" s="22"/>
      <c r="G8" s="23" t="s">
        <v>13</v>
      </c>
      <c r="H8" s="24">
        <v>30</v>
      </c>
      <c r="I8" s="95"/>
      <c r="J8" s="96"/>
      <c r="K8" s="11"/>
      <c r="L8" s="10"/>
      <c r="M8" s="10"/>
      <c r="N8" s="10"/>
      <c r="O8" s="11"/>
      <c r="P8" s="11"/>
      <c r="Q8" s="18"/>
      <c r="R8" s="18"/>
      <c r="S8" s="18"/>
      <c r="T8" s="18"/>
      <c r="U8" s="18"/>
    </row>
    <row r="9" spans="1:30" ht="27.75" customHeight="1" thickTop="1" thickBot="1" x14ac:dyDescent="0.3">
      <c r="A9" s="19" t="s">
        <v>14</v>
      </c>
      <c r="B9" s="21"/>
      <c r="C9" s="19" t="s">
        <v>15</v>
      </c>
      <c r="D9" s="21"/>
      <c r="E9" s="19" t="s">
        <v>16</v>
      </c>
      <c r="F9" s="25"/>
      <c r="G9" s="23" t="s">
        <v>17</v>
      </c>
      <c r="H9" s="26">
        <f>H7*((H8/100)+1)</f>
        <v>0</v>
      </c>
      <c r="I9" s="95"/>
      <c r="J9" s="96"/>
      <c r="K9" s="11"/>
      <c r="L9" s="10"/>
      <c r="M9" s="10"/>
      <c r="N9" s="10"/>
      <c r="O9" s="11"/>
      <c r="P9" s="11"/>
      <c r="Q9" s="18"/>
      <c r="R9" s="18"/>
      <c r="S9" s="18"/>
      <c r="T9" s="18"/>
      <c r="U9" s="18"/>
    </row>
    <row r="10" spans="1:30" ht="38.25" customHeight="1" thickTop="1" thickBot="1" x14ac:dyDescent="0.3">
      <c r="A10" s="27" t="s">
        <v>18</v>
      </c>
      <c r="B10" s="28"/>
      <c r="C10" s="27" t="s">
        <v>19</v>
      </c>
      <c r="D10" s="29"/>
      <c r="E10" s="27" t="s">
        <v>20</v>
      </c>
      <c r="F10" s="30"/>
      <c r="G10" s="31" t="s">
        <v>21</v>
      </c>
      <c r="H10" s="32"/>
      <c r="I10" s="95"/>
      <c r="J10" s="96"/>
      <c r="K10" s="11"/>
      <c r="L10" s="10"/>
      <c r="M10" s="10"/>
      <c r="N10" s="10"/>
      <c r="O10" s="11"/>
      <c r="P10" s="11"/>
      <c r="Q10" s="18"/>
      <c r="R10" s="18"/>
      <c r="S10" s="18"/>
      <c r="T10" s="18"/>
      <c r="U10" s="18"/>
    </row>
    <row r="11" spans="1:30" ht="24.9" customHeight="1" thickBot="1" x14ac:dyDescent="0.3">
      <c r="A11" s="33"/>
      <c r="B11" s="34"/>
      <c r="C11" s="10"/>
      <c r="D11" s="10"/>
      <c r="E11" s="35"/>
      <c r="F11" s="35"/>
      <c r="G11" s="36" t="s">
        <v>22</v>
      </c>
      <c r="H11" s="37" t="s">
        <v>23</v>
      </c>
      <c r="I11" s="97"/>
      <c r="J11" s="98"/>
      <c r="K11" s="11"/>
      <c r="L11" s="10"/>
      <c r="M11" s="10"/>
      <c r="N11" s="10"/>
      <c r="O11" s="11"/>
      <c r="P11" s="11"/>
      <c r="R11" s="18"/>
      <c r="S11" s="18"/>
      <c r="T11" s="18"/>
      <c r="U11" s="18"/>
    </row>
    <row r="12" spans="1:30" ht="17.100000000000001" customHeight="1" thickBot="1" x14ac:dyDescent="0.3">
      <c r="A12" s="35"/>
      <c r="B12" s="35"/>
      <c r="C12" s="35"/>
      <c r="D12" s="34"/>
      <c r="E12" s="34"/>
      <c r="F12" s="35"/>
      <c r="G12" s="35"/>
      <c r="H12" s="35"/>
      <c r="I12" s="35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5"/>
      <c r="W12" s="35"/>
      <c r="X12" s="35"/>
      <c r="Y12" s="35"/>
      <c r="Z12" s="35"/>
      <c r="AA12" s="35"/>
      <c r="AB12" s="35"/>
      <c r="AC12" s="35"/>
      <c r="AD12" s="35"/>
    </row>
    <row r="13" spans="1:30" ht="22.5" customHeight="1" thickBot="1" x14ac:dyDescent="0.3">
      <c r="A13" s="99" t="s">
        <v>24</v>
      </c>
      <c r="B13" s="99"/>
      <c r="C13" s="99"/>
      <c r="D13" s="99"/>
      <c r="E13" s="100"/>
      <c r="F13" s="101" t="s">
        <v>25</v>
      </c>
      <c r="G13" s="102"/>
      <c r="H13" s="102"/>
      <c r="I13" s="102"/>
      <c r="J13" s="102"/>
      <c r="K13" s="38"/>
      <c r="L13" s="38"/>
      <c r="M13" s="38"/>
      <c r="N13" s="38"/>
      <c r="O13" s="33"/>
      <c r="P13" s="33"/>
      <c r="Q13" s="34"/>
      <c r="R13" s="34"/>
      <c r="S13" s="34"/>
      <c r="T13" s="34"/>
      <c r="U13" s="34"/>
      <c r="V13" s="35"/>
      <c r="W13" s="35"/>
      <c r="X13" s="35"/>
      <c r="Y13" s="35"/>
      <c r="Z13" s="35"/>
      <c r="AA13" s="35"/>
      <c r="AB13" s="35"/>
      <c r="AC13" s="35"/>
      <c r="AD13" s="35"/>
    </row>
    <row r="14" spans="1:30" s="47" customFormat="1" ht="51" customHeight="1" x14ac:dyDescent="0.25">
      <c r="A14" s="39" t="s">
        <v>26</v>
      </c>
      <c r="B14" s="40" t="s">
        <v>27</v>
      </c>
      <c r="C14" s="40" t="s">
        <v>28</v>
      </c>
      <c r="D14" s="40" t="s">
        <v>29</v>
      </c>
      <c r="E14" s="41" t="s">
        <v>30</v>
      </c>
      <c r="F14" s="42" t="s">
        <v>31</v>
      </c>
      <c r="G14" s="40" t="s">
        <v>32</v>
      </c>
      <c r="H14" s="43" t="s">
        <v>33</v>
      </c>
      <c r="I14" s="43" t="s">
        <v>34</v>
      </c>
      <c r="J14" s="44" t="s">
        <v>35</v>
      </c>
      <c r="K14" s="45"/>
      <c r="L14" s="45"/>
      <c r="M14" s="45"/>
      <c r="N14" s="45"/>
      <c r="O14" s="45"/>
      <c r="P14" s="45"/>
      <c r="Q14" s="46"/>
      <c r="R14" s="46"/>
      <c r="S14" s="45"/>
      <c r="T14" s="46"/>
      <c r="U14" s="46"/>
      <c r="V14" s="46"/>
      <c r="W14" s="45"/>
      <c r="X14" s="46"/>
      <c r="Y14" s="45"/>
      <c r="Z14" s="46"/>
      <c r="AA14" s="45"/>
      <c r="AB14" s="46"/>
      <c r="AC14" s="46"/>
      <c r="AD14" s="45"/>
    </row>
    <row r="15" spans="1:30" s="60" customFormat="1" ht="24.9" customHeight="1" x14ac:dyDescent="0.25">
      <c r="A15" s="48" t="s">
        <v>36</v>
      </c>
      <c r="B15" s="49">
        <v>0</v>
      </c>
      <c r="C15" s="50">
        <v>17</v>
      </c>
      <c r="D15" s="51">
        <f t="shared" ref="D15:D27" si="0">B15*C15</f>
        <v>0</v>
      </c>
      <c r="E15" s="52" t="e">
        <f>D15/H7</f>
        <v>#DIV/0!</v>
      </c>
      <c r="F15" s="53" t="s">
        <v>37</v>
      </c>
      <c r="G15" s="49">
        <v>0</v>
      </c>
      <c r="H15" s="54">
        <v>0</v>
      </c>
      <c r="I15" s="55">
        <f t="shared" ref="I15:I27" si="1">G15*H15</f>
        <v>0</v>
      </c>
      <c r="J15" s="56" t="e">
        <f>I15/H7</f>
        <v>#DIV/0!</v>
      </c>
      <c r="K15" s="57"/>
      <c r="L15" s="57"/>
      <c r="M15" s="57"/>
      <c r="N15" s="57"/>
      <c r="O15" s="57"/>
      <c r="P15" s="57"/>
      <c r="Q15" s="58"/>
      <c r="R15" s="58"/>
      <c r="S15" s="59"/>
      <c r="T15" s="59"/>
      <c r="U15" s="59"/>
      <c r="V15" s="57"/>
      <c r="W15" s="57"/>
      <c r="X15" s="57"/>
      <c r="Y15" s="57"/>
      <c r="Z15" s="57"/>
      <c r="AA15" s="57"/>
      <c r="AB15" s="57"/>
      <c r="AC15" s="57"/>
      <c r="AD15" s="57"/>
    </row>
    <row r="16" spans="1:30" s="60" customFormat="1" ht="24.9" customHeight="1" x14ac:dyDescent="0.25">
      <c r="A16" s="61" t="s">
        <v>38</v>
      </c>
      <c r="B16" s="49">
        <v>0</v>
      </c>
      <c r="C16" s="50">
        <v>11</v>
      </c>
      <c r="D16" s="51">
        <f t="shared" si="0"/>
        <v>0</v>
      </c>
      <c r="E16" s="52" t="e">
        <f>D16/H7</f>
        <v>#DIV/0!</v>
      </c>
      <c r="F16" s="53" t="s">
        <v>39</v>
      </c>
      <c r="G16" s="49">
        <v>0</v>
      </c>
      <c r="H16" s="54">
        <v>0</v>
      </c>
      <c r="I16" s="55">
        <f t="shared" si="1"/>
        <v>0</v>
      </c>
      <c r="J16" s="56" t="e">
        <f>I16/H7</f>
        <v>#DIV/0!</v>
      </c>
      <c r="K16" s="57"/>
      <c r="L16" s="57"/>
      <c r="M16" s="57"/>
      <c r="N16" s="57"/>
      <c r="O16" s="57"/>
      <c r="P16" s="57"/>
      <c r="Q16" s="58"/>
      <c r="R16" s="58"/>
      <c r="S16" s="59"/>
      <c r="T16" s="59"/>
      <c r="U16" s="59"/>
      <c r="V16" s="57"/>
      <c r="W16" s="57"/>
      <c r="X16" s="57"/>
      <c r="Y16" s="57"/>
      <c r="Z16" s="57"/>
      <c r="AA16" s="57"/>
      <c r="AB16" s="57"/>
      <c r="AC16" s="57"/>
      <c r="AD16" s="57"/>
    </row>
    <row r="17" spans="1:30" s="60" customFormat="1" ht="24.9" customHeight="1" x14ac:dyDescent="0.25">
      <c r="A17" s="48" t="s">
        <v>40</v>
      </c>
      <c r="B17" s="49">
        <v>0</v>
      </c>
      <c r="C17" s="50">
        <v>14</v>
      </c>
      <c r="D17" s="51">
        <f t="shared" si="0"/>
        <v>0</v>
      </c>
      <c r="E17" s="52" t="e">
        <f>D17/H7</f>
        <v>#DIV/0!</v>
      </c>
      <c r="F17" s="53" t="s">
        <v>41</v>
      </c>
      <c r="G17" s="49">
        <v>0</v>
      </c>
      <c r="H17" s="54">
        <v>0</v>
      </c>
      <c r="I17" s="55">
        <f t="shared" si="1"/>
        <v>0</v>
      </c>
      <c r="J17" s="56" t="e">
        <f>I17/H7</f>
        <v>#DIV/0!</v>
      </c>
      <c r="K17" s="57"/>
      <c r="Q17" s="58"/>
      <c r="R17" s="58"/>
      <c r="S17" s="59"/>
      <c r="T17" s="59"/>
      <c r="U17" s="59"/>
      <c r="V17" s="57"/>
      <c r="W17" s="57"/>
      <c r="X17" s="57"/>
      <c r="Y17" s="57"/>
      <c r="Z17" s="57"/>
      <c r="AA17" s="57"/>
      <c r="AB17" s="57"/>
      <c r="AC17" s="57"/>
      <c r="AD17" s="57"/>
    </row>
    <row r="18" spans="1:30" s="60" customFormat="1" ht="24.9" customHeight="1" x14ac:dyDescent="0.25">
      <c r="A18" s="48" t="s">
        <v>42</v>
      </c>
      <c r="B18" s="49">
        <v>0</v>
      </c>
      <c r="C18" s="50">
        <v>7</v>
      </c>
      <c r="D18" s="51">
        <f t="shared" si="0"/>
        <v>0</v>
      </c>
      <c r="E18" s="52" t="e">
        <f>D18/H7</f>
        <v>#DIV/0!</v>
      </c>
      <c r="F18" s="53" t="s">
        <v>43</v>
      </c>
      <c r="G18" s="49">
        <v>0</v>
      </c>
      <c r="H18" s="54">
        <v>0</v>
      </c>
      <c r="I18" s="55">
        <f t="shared" si="1"/>
        <v>0</v>
      </c>
      <c r="J18" s="56" t="e">
        <f>I18/H7</f>
        <v>#DIV/0!</v>
      </c>
      <c r="K18" s="57"/>
      <c r="Q18" s="58"/>
      <c r="R18" s="58"/>
      <c r="S18" s="62"/>
      <c r="T18" s="62"/>
      <c r="U18" s="62"/>
    </row>
    <row r="19" spans="1:30" s="60" customFormat="1" ht="24.9" customHeight="1" x14ac:dyDescent="0.25">
      <c r="A19" s="48" t="s">
        <v>44</v>
      </c>
      <c r="B19" s="49">
        <v>0</v>
      </c>
      <c r="C19" s="50">
        <v>27</v>
      </c>
      <c r="D19" s="51">
        <f t="shared" si="0"/>
        <v>0</v>
      </c>
      <c r="E19" s="52" t="e">
        <f>D19/H7</f>
        <v>#DIV/0!</v>
      </c>
      <c r="F19" s="53" t="s">
        <v>45</v>
      </c>
      <c r="G19" s="49">
        <v>0</v>
      </c>
      <c r="H19" s="54">
        <v>0</v>
      </c>
      <c r="I19" s="55">
        <f>G19*H19</f>
        <v>0</v>
      </c>
      <c r="J19" s="56" t="e">
        <f>I19/H7</f>
        <v>#DIV/0!</v>
      </c>
      <c r="K19" s="57"/>
      <c r="Q19" s="58"/>
      <c r="R19" s="58"/>
      <c r="S19" s="62"/>
      <c r="T19" s="62"/>
      <c r="U19" s="62"/>
    </row>
    <row r="20" spans="1:30" s="60" customFormat="1" ht="24.9" customHeight="1" x14ac:dyDescent="0.25">
      <c r="A20" s="48" t="s">
        <v>46</v>
      </c>
      <c r="B20" s="49">
        <v>0</v>
      </c>
      <c r="C20" s="50">
        <v>27</v>
      </c>
      <c r="D20" s="51">
        <f t="shared" si="0"/>
        <v>0</v>
      </c>
      <c r="E20" s="52" t="e">
        <f>D20/H7</f>
        <v>#DIV/0!</v>
      </c>
      <c r="F20" s="53" t="s">
        <v>47</v>
      </c>
      <c r="G20" s="49">
        <v>0</v>
      </c>
      <c r="H20" s="54">
        <v>0</v>
      </c>
      <c r="I20" s="55">
        <f t="shared" si="1"/>
        <v>0</v>
      </c>
      <c r="J20" s="56" t="e">
        <f>I20/H7</f>
        <v>#DIV/0!</v>
      </c>
      <c r="K20" s="57"/>
      <c r="Q20" s="58"/>
      <c r="R20" s="58"/>
      <c r="S20" s="62"/>
      <c r="T20" s="62"/>
      <c r="U20" s="62"/>
    </row>
    <row r="21" spans="1:30" s="60" customFormat="1" ht="24.9" customHeight="1" x14ac:dyDescent="0.25">
      <c r="A21" s="48" t="s">
        <v>48</v>
      </c>
      <c r="B21" s="49">
        <v>0</v>
      </c>
      <c r="C21" s="50">
        <v>13</v>
      </c>
      <c r="D21" s="51">
        <f t="shared" si="0"/>
        <v>0</v>
      </c>
      <c r="E21" s="52" t="e">
        <f>D21/H7</f>
        <v>#DIV/0!</v>
      </c>
      <c r="F21" s="53" t="s">
        <v>49</v>
      </c>
      <c r="G21" s="49">
        <v>0</v>
      </c>
      <c r="H21" s="54">
        <v>0</v>
      </c>
      <c r="I21" s="55">
        <f t="shared" si="1"/>
        <v>0</v>
      </c>
      <c r="J21" s="56" t="e">
        <f>I21/H7</f>
        <v>#DIV/0!</v>
      </c>
      <c r="K21" s="57"/>
      <c r="Q21" s="58"/>
      <c r="R21" s="58"/>
      <c r="S21" s="62"/>
      <c r="T21" s="62"/>
      <c r="U21" s="62"/>
    </row>
    <row r="22" spans="1:30" s="60" customFormat="1" ht="24.9" customHeight="1" x14ac:dyDescent="0.25">
      <c r="A22" s="63" t="s">
        <v>50</v>
      </c>
      <c r="B22" s="49">
        <v>0</v>
      </c>
      <c r="C22" s="50">
        <v>22</v>
      </c>
      <c r="D22" s="51">
        <f t="shared" si="0"/>
        <v>0</v>
      </c>
      <c r="E22" s="52" t="e">
        <f>D22/H7</f>
        <v>#DIV/0!</v>
      </c>
      <c r="F22" s="53" t="s">
        <v>51</v>
      </c>
      <c r="G22" s="49">
        <v>0</v>
      </c>
      <c r="H22" s="54">
        <v>0</v>
      </c>
      <c r="I22" s="55">
        <f t="shared" si="1"/>
        <v>0</v>
      </c>
      <c r="J22" s="56" t="e">
        <f>I22/H7</f>
        <v>#DIV/0!</v>
      </c>
      <c r="K22" s="57"/>
      <c r="Q22" s="58"/>
      <c r="R22" s="58"/>
      <c r="S22" s="62"/>
      <c r="T22" s="62"/>
      <c r="U22" s="62"/>
    </row>
    <row r="23" spans="1:30" s="60" customFormat="1" ht="24.9" customHeight="1" x14ac:dyDescent="0.25">
      <c r="A23" s="63" t="s">
        <v>52</v>
      </c>
      <c r="B23" s="49">
        <v>0</v>
      </c>
      <c r="C23" s="50">
        <v>25</v>
      </c>
      <c r="D23" s="51">
        <f t="shared" si="0"/>
        <v>0</v>
      </c>
      <c r="E23" s="52" t="e">
        <f>D23/H7</f>
        <v>#DIV/0!</v>
      </c>
      <c r="F23" s="53" t="s">
        <v>53</v>
      </c>
      <c r="G23" s="49">
        <v>0</v>
      </c>
      <c r="H23" s="54">
        <v>0</v>
      </c>
      <c r="I23" s="55">
        <f t="shared" si="1"/>
        <v>0</v>
      </c>
      <c r="J23" s="56" t="e">
        <f>I23/H7</f>
        <v>#DIV/0!</v>
      </c>
      <c r="K23" s="57"/>
      <c r="Q23" s="58"/>
      <c r="R23" s="58"/>
      <c r="S23" s="62"/>
      <c r="T23" s="62"/>
      <c r="U23" s="62"/>
    </row>
    <row r="24" spans="1:30" s="60" customFormat="1" ht="24.9" customHeight="1" x14ac:dyDescent="0.25">
      <c r="A24" s="63" t="s">
        <v>54</v>
      </c>
      <c r="B24" s="49">
        <v>0</v>
      </c>
      <c r="C24" s="50">
        <v>14</v>
      </c>
      <c r="D24" s="51">
        <f t="shared" si="0"/>
        <v>0</v>
      </c>
      <c r="E24" s="52" t="e">
        <f>D24/H7</f>
        <v>#DIV/0!</v>
      </c>
      <c r="F24" s="53" t="s">
        <v>55</v>
      </c>
      <c r="G24" s="49">
        <v>0</v>
      </c>
      <c r="H24" s="54">
        <v>0</v>
      </c>
      <c r="I24" s="55">
        <f t="shared" si="1"/>
        <v>0</v>
      </c>
      <c r="J24" s="56" t="e">
        <f>I24/H7</f>
        <v>#DIV/0!</v>
      </c>
      <c r="K24" s="57"/>
      <c r="Q24" s="58"/>
      <c r="R24" s="58"/>
      <c r="S24" s="62"/>
      <c r="T24" s="62"/>
      <c r="U24" s="62"/>
    </row>
    <row r="25" spans="1:30" s="60" customFormat="1" ht="24.9" customHeight="1" x14ac:dyDescent="0.25">
      <c r="A25" s="63" t="s">
        <v>56</v>
      </c>
      <c r="B25" s="49">
        <v>0</v>
      </c>
      <c r="C25" s="50">
        <v>6</v>
      </c>
      <c r="D25" s="51">
        <f t="shared" si="0"/>
        <v>0</v>
      </c>
      <c r="E25" s="52" t="e">
        <f>D25/H7</f>
        <v>#DIV/0!</v>
      </c>
      <c r="F25" s="53" t="s">
        <v>57</v>
      </c>
      <c r="G25" s="49">
        <v>0</v>
      </c>
      <c r="H25" s="54">
        <v>0</v>
      </c>
      <c r="I25" s="55">
        <f t="shared" si="1"/>
        <v>0</v>
      </c>
      <c r="J25" s="56" t="e">
        <f>I25/H7</f>
        <v>#DIV/0!</v>
      </c>
      <c r="K25" s="57"/>
      <c r="Q25" s="58"/>
      <c r="R25" s="58"/>
      <c r="S25" s="62"/>
      <c r="T25" s="62"/>
      <c r="U25" s="62"/>
    </row>
    <row r="26" spans="1:30" s="60" customFormat="1" ht="24.9" customHeight="1" x14ac:dyDescent="0.25">
      <c r="A26" s="63" t="s">
        <v>58</v>
      </c>
      <c r="B26" s="49">
        <v>0</v>
      </c>
      <c r="C26" s="50">
        <v>13</v>
      </c>
      <c r="D26" s="51">
        <f t="shared" si="0"/>
        <v>0</v>
      </c>
      <c r="E26" s="52" t="e">
        <f>D26/H7</f>
        <v>#DIV/0!</v>
      </c>
      <c r="F26" s="53" t="s">
        <v>59</v>
      </c>
      <c r="G26" s="49">
        <v>0</v>
      </c>
      <c r="H26" s="54">
        <v>0</v>
      </c>
      <c r="I26" s="55">
        <f t="shared" si="1"/>
        <v>0</v>
      </c>
      <c r="J26" s="56" t="e">
        <f>I26/H7</f>
        <v>#DIV/0!</v>
      </c>
      <c r="K26" s="57"/>
      <c r="Q26" s="58"/>
      <c r="R26" s="58"/>
      <c r="S26" s="62"/>
      <c r="T26" s="62"/>
      <c r="U26" s="62"/>
    </row>
    <row r="27" spans="1:30" s="60" customFormat="1" ht="21" thickBot="1" x14ac:dyDescent="0.3">
      <c r="A27" s="64" t="s">
        <v>60</v>
      </c>
      <c r="B27" s="65">
        <v>0</v>
      </c>
      <c r="C27" s="66">
        <v>16</v>
      </c>
      <c r="D27" s="67">
        <f t="shared" si="0"/>
        <v>0</v>
      </c>
      <c r="E27" s="68" t="e">
        <f>D27/H7</f>
        <v>#DIV/0!</v>
      </c>
      <c r="F27" s="69" t="s">
        <v>61</v>
      </c>
      <c r="G27" s="65">
        <v>0</v>
      </c>
      <c r="H27" s="54">
        <v>0</v>
      </c>
      <c r="I27" s="70">
        <f t="shared" si="1"/>
        <v>0</v>
      </c>
      <c r="J27" s="71" t="e">
        <f>I27/H7</f>
        <v>#DIV/0!</v>
      </c>
      <c r="K27" s="57"/>
      <c r="Q27" s="58"/>
      <c r="R27" s="58"/>
      <c r="S27" s="62"/>
      <c r="T27" s="62"/>
      <c r="U27" s="62"/>
    </row>
    <row r="28" spans="1:30" ht="17.100000000000001" customHeight="1" thickBot="1" x14ac:dyDescent="0.3">
      <c r="A28" s="72" t="s">
        <v>62</v>
      </c>
      <c r="B28" s="73">
        <f>SUM(B15:B27)</f>
        <v>0</v>
      </c>
      <c r="C28" s="74" t="s">
        <v>63</v>
      </c>
      <c r="D28" s="75">
        <f>SUM(D15:D27)</f>
        <v>0</v>
      </c>
      <c r="E28" s="76" t="e">
        <f>SUM(E15:E27)</f>
        <v>#DIV/0!</v>
      </c>
      <c r="F28" s="77"/>
      <c r="G28" s="78"/>
      <c r="H28" s="79" t="s">
        <v>64</v>
      </c>
      <c r="I28" s="80">
        <f>SUM(I15:I27)</f>
        <v>0</v>
      </c>
      <c r="J28" s="81" t="e">
        <f>SUM(J15:J27)</f>
        <v>#DIV/0!</v>
      </c>
      <c r="K28" s="35"/>
      <c r="Q28" s="18"/>
      <c r="R28" s="18"/>
      <c r="S28" s="18"/>
      <c r="T28" s="18"/>
      <c r="U28" s="18"/>
    </row>
    <row r="29" spans="1:30" ht="30" customHeight="1" x14ac:dyDescent="0.25">
      <c r="A29" s="35"/>
      <c r="B29" s="35"/>
      <c r="C29" s="35"/>
      <c r="D29" s="35"/>
      <c r="E29" s="35"/>
      <c r="F29" s="35"/>
      <c r="G29" s="35"/>
      <c r="H29" s="35"/>
      <c r="I29" s="35"/>
      <c r="J29" s="35"/>
      <c r="K29" s="35"/>
      <c r="Q29" s="18"/>
      <c r="R29" s="18"/>
      <c r="S29" s="18"/>
      <c r="T29" s="18"/>
      <c r="U29" s="18"/>
    </row>
    <row r="30" spans="1:30" ht="29.25" customHeight="1" x14ac:dyDescent="0.25"/>
    <row r="31" spans="1:30" ht="17.100000000000001" customHeight="1" x14ac:dyDescent="0.25">
      <c r="E31" s="82"/>
    </row>
    <row r="32" spans="1:30" ht="17.100000000000001" customHeight="1" x14ac:dyDescent="0.25"/>
    <row r="33" ht="17.100000000000001" customHeight="1" x14ac:dyDescent="0.25"/>
    <row r="34" ht="17.100000000000001" customHeight="1" x14ac:dyDescent="0.25"/>
    <row r="35" ht="17.100000000000001" customHeight="1" x14ac:dyDescent="0.25"/>
    <row r="36" ht="17.100000000000001" customHeight="1" x14ac:dyDescent="0.25"/>
    <row r="37" ht="17.100000000000001" customHeight="1" x14ac:dyDescent="0.25"/>
    <row r="38" ht="17.100000000000001" customHeight="1" x14ac:dyDescent="0.25"/>
    <row r="39" ht="17.100000000000001" customHeight="1" x14ac:dyDescent="0.25"/>
    <row r="40" ht="17.100000000000001" customHeight="1" x14ac:dyDescent="0.25"/>
    <row r="41" ht="17.100000000000001" customHeight="1" x14ac:dyDescent="0.25"/>
    <row r="42" ht="17.100000000000001" customHeight="1" x14ac:dyDescent="0.25"/>
    <row r="43" ht="17.100000000000001" customHeight="1" x14ac:dyDescent="0.25"/>
  </sheetData>
  <mergeCells count="5">
    <mergeCell ref="B1:H5"/>
    <mergeCell ref="A6:K6"/>
    <mergeCell ref="I7:J11"/>
    <mergeCell ref="A13:E13"/>
    <mergeCell ref="F13:J13"/>
  </mergeCells>
  <pageMargins left="0.39370078740157483" right="0.39370078740157483" top="0.39370078740157483" bottom="0.39370078740157483" header="0" footer="0"/>
  <pageSetup paperSize="9" scale="68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Yapılabilirlik Analizi Kalıp</vt:lpstr>
    </vt:vector>
  </TitlesOfParts>
  <Company>plastsan ltd.şti.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süleyman erbek</dc:creator>
  <cp:lastModifiedBy>suleyman.erbek@gmail.com</cp:lastModifiedBy>
  <cp:lastPrinted>2022-08-02T06:44:38Z</cp:lastPrinted>
  <dcterms:created xsi:type="dcterms:W3CDTF">2011-01-18T18:00:21Z</dcterms:created>
  <dcterms:modified xsi:type="dcterms:W3CDTF">2025-06-11T20:41:04Z</dcterms:modified>
</cp:coreProperties>
</file>