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966A7E8E-8467-4BF5-930A-C04FB98B3970}" xr6:coauthVersionLast="47" xr6:coauthVersionMax="47" xr10:uidLastSave="{00000000-0000-0000-0000-000000000000}"/>
  <bookViews>
    <workbookView xWindow="-108" yWindow="-108" windowWidth="23256" windowHeight="12576" activeTab="1" xr2:uid="{E3F16FB7-E7BA-422C-8062-E7EBAF13E504}"/>
  </bookViews>
  <sheets>
    <sheet name="Sayfa1" sheetId="1" r:id="rId1"/>
    <sheet name="Risk Kütüğü" sheetId="2" r:id="rId2"/>
    <sheet name="ProsesListeleri" sheetId="3" r:id="rId3"/>
    <sheet name="PROSEDÜR" sheetId="4" r:id="rId4"/>
    <sheet name="EK-1 SORULAR" sheetId="5" r:id="rId5"/>
  </sheets>
  <externalReferences>
    <externalReference r:id="rId6"/>
  </externalReferences>
  <definedNames>
    <definedName name="Bias">OFFSET(ProsesListeleri!$E$2,0,0,COUNTA(ProsesListeleri!$E:$E)-1,1)</definedName>
    <definedName name="correction">ProsesListeleri!$L$2:$L$6</definedName>
    <definedName name="cost">ProsesListeleri!$N$2:$N$5</definedName>
    <definedName name="Likelihood">ProsesListeleri!$H$2:$H$6</definedName>
    <definedName name="Occurrences">ProsesListeleri!$I$2:$I$6</definedName>
    <definedName name="opprep">ProsesListeleri!$O$2:$O$6</definedName>
    <definedName name="Party">OFFSET('[1]İlgili Taraflar'!$B$3,0,0,COUNTA('[1]İlgili Taraflar'!$B:$B)-1,1)</definedName>
    <definedName name="Potential">ProsesListeleri!$J$2:$J$6</definedName>
    <definedName name="Priority">OFFSET(ProsesListeleri!$C$2,0,0,COUNTA(ProsesListeleri!$C:$C)-1,1)</definedName>
    <definedName name="Process">OFFSET(ProsesListeleri!$F$2,0,0,COUNTA(ProsesListeleri!$F:$F)-1,1)</definedName>
    <definedName name="riskrep">ProsesListeleri!$M$2:$M$6</definedName>
    <definedName name="score">ProsesListeleri!#REF!</definedName>
    <definedName name="Success">ProsesListeleri!$Q$8:$Q$12</definedName>
    <definedName name="Treatment">OFFSET(ProsesListeleri!$D$2,0,0,COUNTA(ProsesListeleri!$D:$D)-1,1)</definedName>
    <definedName name="Type">OFFSET(ProsesListeleri!$B$2,0,0,COUNTA(ProsesListeleri!$B:$B)-1,1)</definedName>
    <definedName name="Violation">ProsesListeleri!$K$2:$K$6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51" i="2" l="1"/>
  <c r="G51" i="2"/>
  <c r="N50" i="2"/>
  <c r="G50" i="2"/>
  <c r="N49" i="2"/>
  <c r="G49" i="2"/>
  <c r="N48" i="2"/>
  <c r="G48" i="2"/>
  <c r="N47" i="2"/>
  <c r="G47" i="2"/>
  <c r="N46" i="2"/>
  <c r="G46" i="2"/>
  <c r="N45" i="2"/>
  <c r="G45" i="2"/>
  <c r="N44" i="2"/>
  <c r="G44" i="2"/>
  <c r="N43" i="2"/>
  <c r="G43" i="2"/>
  <c r="N42" i="2"/>
  <c r="G42" i="2"/>
  <c r="N41" i="2"/>
  <c r="G41" i="2"/>
  <c r="N40" i="2"/>
  <c r="G40" i="2"/>
  <c r="N39" i="2"/>
  <c r="G39" i="2"/>
  <c r="N38" i="2"/>
  <c r="G38" i="2"/>
  <c r="N37" i="2"/>
  <c r="G37" i="2"/>
  <c r="N36" i="2"/>
  <c r="G36" i="2"/>
  <c r="N35" i="2"/>
  <c r="G35" i="2"/>
  <c r="N34" i="2"/>
  <c r="G34" i="2"/>
  <c r="N33" i="2"/>
  <c r="G33" i="2"/>
  <c r="N32" i="2"/>
  <c r="G32" i="2"/>
  <c r="N31" i="2"/>
  <c r="G31" i="2"/>
  <c r="N28" i="2"/>
  <c r="G28" i="2"/>
  <c r="N26" i="2"/>
  <c r="G26" i="2"/>
  <c r="N25" i="2"/>
  <c r="G25" i="2"/>
  <c r="N24" i="2"/>
  <c r="G24" i="2"/>
  <c r="N23" i="2"/>
  <c r="G23" i="2"/>
  <c r="N22" i="2"/>
  <c r="G22" i="2"/>
  <c r="N21" i="2"/>
  <c r="G21" i="2"/>
  <c r="N19" i="2"/>
  <c r="G19" i="2"/>
  <c r="N18" i="2"/>
  <c r="G18" i="2"/>
  <c r="N17" i="2"/>
  <c r="G17" i="2"/>
  <c r="N16" i="2"/>
  <c r="G16" i="2"/>
  <c r="N15" i="2"/>
  <c r="G15" i="2"/>
  <c r="N14" i="2"/>
  <c r="G14" i="2"/>
  <c r="N13" i="2"/>
  <c r="G13" i="2"/>
  <c r="N12" i="2"/>
  <c r="G12" i="2"/>
  <c r="N11" i="2"/>
  <c r="G11" i="2"/>
  <c r="N9" i="2"/>
  <c r="G9" i="2"/>
  <c r="N8" i="2"/>
  <c r="G8" i="2"/>
  <c r="N7" i="2"/>
  <c r="G7" i="2"/>
  <c r="N6" i="2"/>
  <c r="O6" i="2" s="1"/>
  <c r="G6" i="2"/>
  <c r="N5" i="2"/>
  <c r="G5" i="2"/>
  <c r="N4" i="2"/>
  <c r="G4" i="2"/>
  <c r="O36" i="2" l="1"/>
  <c r="O23" i="2"/>
  <c r="O33" i="2"/>
  <c r="O37" i="2"/>
  <c r="O41" i="2"/>
  <c r="O45" i="2"/>
  <c r="O40" i="2"/>
  <c r="O13" i="2"/>
  <c r="O49" i="2"/>
  <c r="O18" i="2"/>
  <c r="O42" i="2"/>
  <c r="O31" i="2"/>
  <c r="O51" i="2"/>
  <c r="O44" i="2"/>
  <c r="O48" i="2"/>
  <c r="O5" i="2"/>
  <c r="O14" i="2"/>
  <c r="O34" i="2"/>
  <c r="O38" i="2"/>
  <c r="O16" i="2"/>
  <c r="O35" i="2"/>
  <c r="O39" i="2"/>
  <c r="O46" i="2"/>
  <c r="O43" i="2"/>
  <c r="O50" i="2"/>
  <c r="O32" i="2"/>
  <c r="O47" i="2"/>
  <c r="O24" i="2"/>
  <c r="O8" i="2"/>
  <c r="O9" i="2"/>
  <c r="O11" i="2"/>
  <c r="O7" i="2"/>
  <c r="O15" i="2"/>
  <c r="O19" i="2"/>
  <c r="O12" i="2"/>
  <c r="O4" i="2"/>
  <c r="O21" i="2"/>
  <c r="O25" i="2"/>
  <c r="O17" i="2"/>
  <c r="O22" i="2"/>
  <c r="O26" i="2"/>
  <c r="O28" i="2"/>
</calcChain>
</file>

<file path=xl/sharedStrings.xml><?xml version="1.0" encoding="utf-8"?>
<sst xmlns="http://schemas.openxmlformats.org/spreadsheetml/2006/main" count="756" uniqueCount="288">
  <si>
    <t xml:space="preserve">POLİTİK </t>
  </si>
  <si>
    <t>EKONOMİK</t>
  </si>
  <si>
    <t>SOSYAL</t>
  </si>
  <si>
    <t xml:space="preserve">TEKNOLOJİ </t>
  </si>
  <si>
    <t xml:space="preserve">YASAL </t>
  </si>
  <si>
    <t>ÇEVRESEL</t>
  </si>
  <si>
    <t>ANALİZ ÖZETİ VE DEĞERLENDİRME NOTLARI</t>
  </si>
  <si>
    <t>VERGİLER</t>
  </si>
  <si>
    <t>MALİYE POLİTİKALARI</t>
  </si>
  <si>
    <t>TEŞVİKLER</t>
  </si>
  <si>
    <t>KREDİLER</t>
  </si>
  <si>
    <t>ULUSLARARASI İLİŞKİLER</t>
  </si>
  <si>
    <t xml:space="preserve">SEÇİM SONUÇLARI </t>
  </si>
  <si>
    <t>İTHALAT POLİTİKALARI</t>
  </si>
  <si>
    <t xml:space="preserve">AŞIRI PİYASA PARAMETRE DALGALANMALARI </t>
  </si>
  <si>
    <t>ENFLASYON BEKLENTİSİ</t>
  </si>
  <si>
    <t xml:space="preserve">DÖVİZDEKİ KUR DALGALANMALARI </t>
  </si>
  <si>
    <t>DÜNYA BORSALARININ TÜRKİYE FAİZ VE KREDİ NOTLARI</t>
  </si>
  <si>
    <t xml:space="preserve">VERGİ ORANLARI </t>
  </si>
  <si>
    <t xml:space="preserve">İŞÇİ MALİYETLERİ </t>
  </si>
  <si>
    <t xml:space="preserve">HAMMADDE MALİYETLERİ </t>
  </si>
  <si>
    <t xml:space="preserve">YÜKSEK KREDİ MALİYETLERİ </t>
  </si>
  <si>
    <t>SERMAYE GÜCÜ</t>
  </si>
  <si>
    <t>YÜKSEK ENERJİ MALİYETLERİ</t>
  </si>
  <si>
    <t xml:space="preserve">SOSYAL MEDYA VE REKLAM MECRALARININ ARTMASI </t>
  </si>
  <si>
    <t xml:space="preserve">NÜFUS ARTIŞIYLA İHTİYAÇLARIN ARTMASI </t>
  </si>
  <si>
    <t xml:space="preserve">HİJYEN ALGISININ ARTMASI </t>
  </si>
  <si>
    <t xml:space="preserve">GELİR DÜZEYİNİN ARTMASI </t>
  </si>
  <si>
    <t xml:space="preserve">LÜKS TÜKETİM EĞİLİMİNİN ARTMASI </t>
  </si>
  <si>
    <t xml:space="preserve">EĞİTİM SEVİYESİ </t>
  </si>
  <si>
    <t>YAŞAM BİÇİMİ</t>
  </si>
  <si>
    <t>OTOMASYON SEVİYESİNİN ARTMASI</t>
  </si>
  <si>
    <t>İLETİŞİMDEKİ YENİLİKLER</t>
  </si>
  <si>
    <t>SUNUCU VEYA İNTERNET MALİYETLERİ</t>
  </si>
  <si>
    <t>İNOVASTONLAR</t>
  </si>
  <si>
    <t>ÜRETİLEN YENİ TEKNOLOJİLER</t>
  </si>
  <si>
    <t>MÜŞTERİYE KOLAY ULAŞMA</t>
  </si>
  <si>
    <t xml:space="preserve">AR-GE FAALİYETLERİ </t>
  </si>
  <si>
    <t xml:space="preserve">İŞ KANUNU </t>
  </si>
  <si>
    <t xml:space="preserve">TİCARET KANUNU </t>
  </si>
  <si>
    <t>SAĞLIK VE GÜVENLİK YASALARI</t>
  </si>
  <si>
    <t xml:space="preserve">TELİF HAKKI VE PATENT YASALARI </t>
  </si>
  <si>
    <t xml:space="preserve">TEŞVİK SİSTEMİ </t>
  </si>
  <si>
    <t>REACH</t>
  </si>
  <si>
    <t>ULUSLARARASI NORMLAR</t>
  </si>
  <si>
    <t>TÜKETİCİYİ KORUMA MEVZUATLARI</t>
  </si>
  <si>
    <t>ÇEVRE KORUMA MEVZUATLARI</t>
  </si>
  <si>
    <t>GERİ DÖNÜŞTÜRELEMEYEN ÜRÜN YAPISI</t>
  </si>
  <si>
    <t>TEMİZ ENERJİYE GEÇİŞ</t>
  </si>
  <si>
    <t xml:space="preserve">KÜRESEL İKLİM DEĞİŞİKLİĞİ </t>
  </si>
  <si>
    <t>ÇEVRE DOSTU ÜRÜN VE UYGULAMALAR</t>
  </si>
  <si>
    <t>Sıra No</t>
  </si>
  <si>
    <t>Risk</t>
  </si>
  <si>
    <t>Risk Oluşma Olasılığı</t>
  </si>
  <si>
    <t>Olasılık Puanı</t>
  </si>
  <si>
    <t>Risk ile Karşılaşıldığında 
Sonucu</t>
  </si>
  <si>
    <t>Şiddet Puanı</t>
  </si>
  <si>
    <t xml:space="preserve">Risk Faktorü
</t>
  </si>
  <si>
    <t>Fırsat</t>
  </si>
  <si>
    <t>Aksiyon/Önleme planı</t>
  </si>
  <si>
    <t>AYRILACAK 
MADDİ KAYNAK</t>
  </si>
  <si>
    <t>SORUMLU</t>
  </si>
  <si>
    <t>HEDEF
TARİH</t>
  </si>
  <si>
    <t>GERÇEKLEŞEN 
TARİH</t>
  </si>
  <si>
    <t>Önleme planı sonrası risk faktörü</t>
  </si>
  <si>
    <t>İhtimal</t>
  </si>
  <si>
    <t>Önceki Olaylar</t>
  </si>
  <si>
    <t>İş Kaybı olasılığı</t>
  </si>
  <si>
    <t>Kullanıcıya Zarar Verme</t>
  </si>
  <si>
    <t>Sözleşme Şartlarını yerine getirememe olasılığı</t>
  </si>
  <si>
    <t xml:space="preserve">
Yasal şartları yerine getirememe olasılığı</t>
  </si>
  <si>
    <t>Kuruluşun imaj etkisi</t>
  </si>
  <si>
    <t>Düzeltmenin maliyeti</t>
  </si>
  <si>
    <t>olasılık</t>
  </si>
  <si>
    <t>şiddet</t>
  </si>
  <si>
    <t>Kontrolden sonra Risk Faktorü</t>
  </si>
  <si>
    <t>Çok az İhtimal</t>
  </si>
  <si>
    <t>Şimdiye kadar Olmadı</t>
  </si>
  <si>
    <t>Yüksek</t>
  </si>
  <si>
    <t>Yok</t>
  </si>
  <si>
    <t>Yok/UY</t>
  </si>
  <si>
    <t>Çok Şiddetli</t>
  </si>
  <si>
    <t>&lt; 10.000 TL</t>
  </si>
  <si>
    <t>ihtimal</t>
  </si>
  <si>
    <t>Son 10 Yılda Olmadı</t>
  </si>
  <si>
    <t>Küçük</t>
  </si>
  <si>
    <t>Şiddetli</t>
  </si>
  <si>
    <t>&gt; 250,000 TL</t>
  </si>
  <si>
    <t>Son 5 yıl içinde Oldu</t>
  </si>
  <si>
    <t>Az ihtimal</t>
  </si>
  <si>
    <t>Ortakarar</t>
  </si>
  <si>
    <t>&lt; 50.000 TL</t>
  </si>
  <si>
    <t>Olamaz</t>
  </si>
  <si>
    <t>Yasal Risk</t>
  </si>
  <si>
    <t>0 or N/A</t>
  </si>
  <si>
    <t>OrtaKarar</t>
  </si>
  <si>
    <t>Type</t>
  </si>
  <si>
    <t>Priority</t>
  </si>
  <si>
    <t>Önlem/Kontrol</t>
  </si>
  <si>
    <t>ÖnYargı</t>
  </si>
  <si>
    <t>Prosesler</t>
  </si>
  <si>
    <t>Olasılık</t>
  </si>
  <si>
    <t>Olay</t>
  </si>
  <si>
    <t>Potasiyel</t>
  </si>
  <si>
    <t>Violation</t>
  </si>
  <si>
    <t>Düzeltme</t>
  </si>
  <si>
    <t>Şöhret</t>
  </si>
  <si>
    <t>Maliyet</t>
  </si>
  <si>
    <t>Puan</t>
  </si>
  <si>
    <t>Başarı</t>
  </si>
  <si>
    <t>Dış</t>
  </si>
  <si>
    <t>Acil</t>
  </si>
  <si>
    <t>Çalışma Yok YGG uyarınca Riskin Kabullenilmesi</t>
  </si>
  <si>
    <t>Etkisiz</t>
  </si>
  <si>
    <t>Etikisi yok</t>
  </si>
  <si>
    <t>Fırsat Gerçekleştirilemedi</t>
  </si>
  <si>
    <t>İç</t>
  </si>
  <si>
    <t>Risk Kaydı / FMEA olarak</t>
  </si>
  <si>
    <t>Mümkün</t>
  </si>
  <si>
    <t>Az</t>
  </si>
  <si>
    <t>Az Etki</t>
  </si>
  <si>
    <t>Fırsattan vazgeçildi</t>
  </si>
  <si>
    <t>Orta Karar</t>
  </si>
  <si>
    <t>Kök Neden çözümlemesi</t>
  </si>
  <si>
    <t>Nötral</t>
  </si>
  <si>
    <t>Son 10 yıl içinde oldu</t>
  </si>
  <si>
    <t>Kesin</t>
  </si>
  <si>
    <t>Orta karar etki</t>
  </si>
  <si>
    <t>Bazı Beklentileri karşıladı</t>
  </si>
  <si>
    <t>Düşük</t>
  </si>
  <si>
    <t>İç Denetim</t>
  </si>
  <si>
    <t>Karışık</t>
  </si>
  <si>
    <t>Olumlu Etki</t>
  </si>
  <si>
    <t>Bütün Beklentiler karşılandı</t>
  </si>
  <si>
    <t>Düzeltici İşlem (CA)</t>
  </si>
  <si>
    <t>Büyük İhtimal</t>
  </si>
  <si>
    <t>Geçen Yıl Oldu</t>
  </si>
  <si>
    <t>Çok Yüksek</t>
  </si>
  <si>
    <t xml:space="preserve">&gt; 500,000 TL </t>
  </si>
  <si>
    <t>Büyük Etki</t>
  </si>
  <si>
    <t>Beklentiler aşıldı</t>
  </si>
  <si>
    <t xml:space="preserve">Tedarikçi Denetimi </t>
  </si>
  <si>
    <t>Diğer Denetim</t>
  </si>
  <si>
    <t>YGG  İnceleme Faaliyeti</t>
  </si>
  <si>
    <t>Pazarlama Geliştirme</t>
  </si>
  <si>
    <r>
      <rPr>
        <b/>
        <sz val="11"/>
        <color theme="1"/>
        <rFont val="Arial"/>
        <family val="2"/>
        <charset val="162"/>
      </rPr>
      <t>1. Risk Belirleme Faaliyetleri                                           2. Risk Belirleme Yöntemi</t>
    </r>
    <r>
      <rPr>
        <sz val="11"/>
        <color theme="1"/>
        <rFont val="Arial"/>
        <family val="2"/>
        <charset val="162"/>
      </rPr>
      <t xml:space="preserve">
Risk ve fırsatlar belirlenirken;                                        -dahili analiz
- iç-dış hususlar,                                                              -eski veriler
- ilgili tarafların ihtiyaç ve beklentileri,                           -beyin fırtınası
- müşteri şartları ve yasal şartlar,                                 -iş akış analizi
- önemli çevre boyutları, 
- çevresel etkisi olan potansiyel acil durumlar 
- uygunluk yükümlülükleri 
dikkate alınır.
</t>
    </r>
  </si>
  <si>
    <t>3. RİSK/FIRSAT TÜRLERİNİN TESPİT EDİLMESİ</t>
  </si>
  <si>
    <r>
      <t>a.</t>
    </r>
    <r>
      <rPr>
        <sz val="7"/>
        <color theme="1"/>
        <rFont val="Times New Roman"/>
        <family val="1"/>
        <charset val="162"/>
      </rPr>
      <t xml:space="preserve">    </t>
    </r>
    <r>
      <rPr>
        <b/>
        <sz val="11"/>
        <color theme="1"/>
        <rFont val="Arial"/>
        <family val="2"/>
        <charset val="162"/>
      </rPr>
      <t xml:space="preserve">Stratejik risk:M TECHNIC PLASTİK'i </t>
    </r>
    <r>
      <rPr>
        <sz val="11"/>
        <color theme="1"/>
        <rFont val="Arial"/>
        <family val="2"/>
        <charset val="162"/>
      </rPr>
      <t>kısa, orta ya da uzun vadede belirlemiş olduğu amaç ve hedefleri doğrudan olumsuz etkileyebilecek risklerdir. (Kurumsal yönetim, yatırımlar, Pazar dinamikleri, planlama ve kaynak yönetimi, birleşmeler ve satınalmalar)</t>
    </r>
  </si>
  <si>
    <r>
      <t>b.</t>
    </r>
    <r>
      <rPr>
        <sz val="7"/>
        <color theme="1"/>
        <rFont val="Times New Roman"/>
        <family val="1"/>
        <charset val="162"/>
      </rPr>
      <t xml:space="preserve">    </t>
    </r>
    <r>
      <rPr>
        <b/>
        <sz val="11"/>
        <color theme="1"/>
        <rFont val="Arial"/>
        <family val="2"/>
        <charset val="162"/>
      </rPr>
      <t xml:space="preserve">Yasal Risk: </t>
    </r>
    <r>
      <rPr>
        <sz val="11"/>
        <color theme="1"/>
        <rFont val="Arial"/>
        <family val="2"/>
        <charset val="162"/>
      </rPr>
      <t>Kanunların ve yasal düzenlemelerin değişmesinden kaynaklanan riskler ile yetersiz ya da yanlış bilgi ve dokümantasyon nedeniyle yaşanan yasal uyuşmazlıklar, yükümlülüklerin yerine getirilmesi konusundaki belirsizlik, düzenlemelerin yanlış yorumlanması veya personelin bu yükümlülükleri zamanında yerine getirmemesinden kaynaklanan risklerdir. (davranış kuralları, yasal yükümlülükler, mevzuat)</t>
    </r>
  </si>
  <si>
    <r>
      <t>c.</t>
    </r>
    <r>
      <rPr>
        <sz val="7"/>
        <color theme="1"/>
        <rFont val="Times New Roman"/>
        <family val="1"/>
        <charset val="162"/>
      </rPr>
      <t xml:space="preserve">    </t>
    </r>
    <r>
      <rPr>
        <b/>
        <sz val="11"/>
        <color theme="1"/>
        <rFont val="Arial"/>
        <family val="2"/>
        <charset val="162"/>
      </rPr>
      <t xml:space="preserve">Finansal Risk: </t>
    </r>
    <r>
      <rPr>
        <sz val="11"/>
        <color theme="1"/>
        <rFont val="Arial"/>
        <family val="2"/>
        <charset val="162"/>
      </rPr>
      <t>Finansal kayıp olasılığı taşıyan tehditleri ifade etmekte olup, mali konularda olumsuz bir etkiye neden olabilecek potansiyel olay, koşul ya da durumlardan oluşur. (Pazar, likidite ve kredi, muhasebe ve raporlama, vergi, sermaye yapısı)</t>
    </r>
  </si>
  <si>
    <r>
      <t>d.</t>
    </r>
    <r>
      <rPr>
        <sz val="7"/>
        <color theme="1"/>
        <rFont val="Times New Roman"/>
        <family val="1"/>
        <charset val="162"/>
      </rPr>
      <t xml:space="preserve">    </t>
    </r>
    <r>
      <rPr>
        <b/>
        <sz val="11"/>
        <color theme="1"/>
        <rFont val="Arial"/>
        <family val="2"/>
        <charset val="162"/>
      </rPr>
      <t xml:space="preserve">Operasyonel Risk: </t>
    </r>
    <r>
      <rPr>
        <sz val="11"/>
        <color theme="1"/>
        <rFont val="Arial"/>
        <family val="2"/>
        <charset val="162"/>
      </rPr>
      <t>Yetersiz sistemlerden, süreçlerden veya çalışanlardan kaynaklanabilecek kayıpların gerçekleşme riskidir. İş süreçleri, sistemler, faaliyetler ve işlemlerdeki hatalar, verimsizlikler, ihmaller, suiistimaller, kapasite sorunları bu kapsamda ele alınır. (satış ve pazarlama, üretim, dış tedarik, insan kaynağı, fiziksel çevre, tehlikeler)</t>
    </r>
  </si>
  <si>
    <r>
      <t>e.</t>
    </r>
    <r>
      <rPr>
        <sz val="7"/>
        <color theme="1"/>
        <rFont val="Times New Roman"/>
        <family val="1"/>
        <charset val="162"/>
      </rPr>
      <t xml:space="preserve">    </t>
    </r>
    <r>
      <rPr>
        <b/>
        <sz val="11"/>
        <color theme="1"/>
        <rFont val="Arial"/>
        <family val="2"/>
        <charset val="162"/>
      </rPr>
      <t xml:space="preserve">Prestij riski: </t>
    </r>
    <r>
      <rPr>
        <sz val="11"/>
        <color theme="1"/>
        <rFont val="Arial"/>
        <family val="2"/>
        <charset val="162"/>
      </rPr>
      <t>Medyaya yansıması halinde lokal, ulusal ya da uluslar arası haber olma durumu ve itibar kaybı (iletişim ve paydaş yönetimi, itibar ve marka)</t>
    </r>
  </si>
  <si>
    <t>4. RİSKLERİN DEĞERLENDİRİLMESİ</t>
  </si>
  <si>
    <t>RİSK=OLASILIK X ETKİ</t>
  </si>
  <si>
    <t xml:space="preserve">Çok Yüksek. Risk her an olabilir. Kontrol edilememesi durumunda </t>
  </si>
  <si>
    <t>&gt;=90%</t>
  </si>
  <si>
    <t>Her gün</t>
  </si>
  <si>
    <t>Yüksek. Önemli derecede kontrol ve risk yönetimine ihtiyaç var.</t>
  </si>
  <si>
    <t>51-90%</t>
  </si>
  <si>
    <t>Haftada 1</t>
  </si>
  <si>
    <t>Orta Derece. Risk az da olsa mevcut. Hazırlıklı olmalı. İzlenmeli.</t>
  </si>
  <si>
    <t>11-50%</t>
  </si>
  <si>
    <t>Ayda 1</t>
  </si>
  <si>
    <t>Küçük. Risk çok az. Alınan önlemler yeterli. Mevcut kontrol sistemini sürdürün.</t>
  </si>
  <si>
    <t>3-10%</t>
  </si>
  <si>
    <t>Yılda birkaç kez</t>
  </si>
  <si>
    <t>Çok Küçük. Risk beklenmiyor, olma olasılığı çok zayıf.</t>
  </si>
  <si>
    <t>&lt;=3%</t>
  </si>
  <si>
    <t>Yılda 1</t>
  </si>
  <si>
    <t>*Risk hesaplamasında; en yüksek etki puanı dikkate alınacaktır.</t>
  </si>
  <si>
    <t>*Etki Puanı</t>
  </si>
  <si>
    <t>Uyum yükümlülük etkisi</t>
  </si>
  <si>
    <t>Ürün kalitesine etkisi</t>
  </si>
  <si>
    <t>Maddi kayıp (yıllık)</t>
  </si>
  <si>
    <t>Prestij kaybı</t>
  </si>
  <si>
    <t>İş Duruşu</t>
  </si>
  <si>
    <t>Çok hafif</t>
  </si>
  <si>
    <t>Herhangi bir kayıp yok</t>
  </si>
  <si>
    <t>Yeniden işleme</t>
  </si>
  <si>
    <t>Önemsiz (10.000 TL ve altı)</t>
  </si>
  <si>
    <t>Medyaya yansımaz, hızlıca önlenebilir</t>
  </si>
  <si>
    <t>1 saatlik</t>
  </si>
  <si>
    <t>Hafif</t>
  </si>
  <si>
    <t>Kayda değer bir zarar ve kayıp yok, kıymetsiz.</t>
  </si>
  <si>
    <t>Tolerans Dışı üretim</t>
  </si>
  <si>
    <t>Düşük (50.000=&gt; - 10.000 arası)</t>
  </si>
  <si>
    <t>Minimum bölgesel medya ilgisi, kısa dönemde önlenebilir</t>
  </si>
  <si>
    <t>1 vardiya</t>
  </si>
  <si>
    <t>Orta derecede</t>
  </si>
  <si>
    <t>Zarar var ancak telafisi mümkün</t>
  </si>
  <si>
    <t xml:space="preserve">Müşteri Şikayeti </t>
  </si>
  <si>
    <t>Önemli (100.000=&gt; - 50.000)</t>
  </si>
  <si>
    <t>Bölgesel medyada ilgisi, Resmi ve dokümente edilmiş plan ile önleme ve iyileştirme</t>
  </si>
  <si>
    <t>1 gün</t>
  </si>
  <si>
    <t>Ciddi</t>
  </si>
  <si>
    <t>Önemli zarar var, kayıp yüksek.</t>
  </si>
  <si>
    <t>Ciddi (100.000-1.000.000)</t>
  </si>
  <si>
    <t>Ulusal medya ilgisi, uzun dönemde önlenebilir</t>
  </si>
  <si>
    <t>1 hafta</t>
  </si>
  <si>
    <t xml:space="preserve">Çok Ciddi. </t>
  </si>
  <si>
    <t>Telafisi mümkün olmayacak kadar büyük zarar</t>
  </si>
  <si>
    <t>Müşteri kaybı</t>
  </si>
  <si>
    <t>Çok ciddi (1.000.000 Tl ve üzeri)</t>
  </si>
  <si>
    <t>Ulusal ve Uluslar arası medyada duyulur Önemli itibar kaybı; Kamu ve Resmi Kurumlardan Red</t>
  </si>
  <si>
    <t>1 haftadan çok</t>
  </si>
  <si>
    <t>5. RİSKE CEVAP VERME YÖNTEMİ</t>
  </si>
  <si>
    <t>RİSK MATRİSİ</t>
  </si>
  <si>
    <t>ETKİ</t>
  </si>
  <si>
    <t>ÇOK CİDDİ</t>
  </si>
  <si>
    <t>CİDDİ</t>
  </si>
  <si>
    <t>ÖNEMLİ</t>
  </si>
  <si>
    <t>DÜŞÜK</t>
  </si>
  <si>
    <t>ÖNEMSİZ</t>
  </si>
  <si>
    <t>OLASILIK</t>
  </si>
  <si>
    <t>KESİN</t>
  </si>
  <si>
    <t>KABUL EDİLEMEZ</t>
  </si>
  <si>
    <t>ÇOK YÜKSEK</t>
  </si>
  <si>
    <t>YÜKSEK</t>
  </si>
  <si>
    <t>ORTA</t>
  </si>
  <si>
    <t>OLASI</t>
  </si>
  <si>
    <t>ÇOK DÜŞÜK</t>
  </si>
  <si>
    <t>KABUL EDİLEBİLİR</t>
  </si>
  <si>
    <t>RİSKE CEVAP VERME</t>
  </si>
  <si>
    <t xml:space="preserve">KABUL EDİLEMEZ RİSK </t>
  </si>
  <si>
    <r>
      <rPr>
        <b/>
        <sz val="12"/>
        <color rgb="FFFFFFFF"/>
        <rFont val="Arial"/>
        <family val="2"/>
        <charset val="162"/>
      </rPr>
      <t>Faaliyetten vazgeç/</t>
    </r>
    <r>
      <rPr>
        <b/>
        <sz val="11"/>
        <color rgb="FFFFFFFF"/>
        <rFont val="Arial"/>
        <family val="2"/>
        <charset val="162"/>
      </rPr>
      <t xml:space="preserve">Acil aksiyon alıp,  </t>
    </r>
    <r>
      <rPr>
        <b/>
        <i/>
        <u/>
        <sz val="11"/>
        <color rgb="FFFFFFFF"/>
        <rFont val="Arial"/>
        <family val="2"/>
        <charset val="162"/>
      </rPr>
      <t>1 ay içinde</t>
    </r>
    <r>
      <rPr>
        <b/>
        <sz val="11"/>
        <color rgb="FFFFFFFF"/>
        <rFont val="Arial"/>
        <family val="2"/>
        <charset val="162"/>
      </rPr>
      <t xml:space="preserve"> risk puanı düşürülmelidir. </t>
    </r>
  </si>
  <si>
    <t xml:space="preserve">ÇOK YÜKSEK RİSK </t>
  </si>
  <si>
    <t>20, 16</t>
  </si>
  <si>
    <r>
      <rPr>
        <b/>
        <sz val="12"/>
        <color rgb="FF000000"/>
        <rFont val="Arial"/>
        <family val="2"/>
        <charset val="162"/>
      </rPr>
      <t>Kontrol et</t>
    </r>
    <r>
      <rPr>
        <sz val="12"/>
        <color rgb="FF000000"/>
        <rFont val="Arial"/>
        <family val="2"/>
        <charset val="162"/>
      </rPr>
      <t>/</t>
    </r>
    <r>
      <rPr>
        <sz val="11"/>
        <color rgb="FF000000"/>
        <rFont val="Arial"/>
        <family val="2"/>
        <charset val="162"/>
      </rPr>
      <t xml:space="preserve">Hemen aksiyon alıp, </t>
    </r>
    <r>
      <rPr>
        <b/>
        <i/>
        <u/>
        <sz val="11"/>
        <color rgb="FF000000"/>
        <rFont val="Arial"/>
        <family val="2"/>
        <charset val="162"/>
      </rPr>
      <t xml:space="preserve"> 3 ay içinde</t>
    </r>
    <r>
      <rPr>
        <sz val="11"/>
        <color rgb="FF000000"/>
        <rFont val="Arial"/>
        <family val="2"/>
        <charset val="162"/>
      </rPr>
      <t xml:space="preserve"> risk puanı düşürülmelidir</t>
    </r>
  </si>
  <si>
    <t xml:space="preserve">YÜKSEK RİSK </t>
  </si>
  <si>
    <t>15, 12, 10</t>
  </si>
  <si>
    <r>
      <rPr>
        <b/>
        <sz val="12"/>
        <color rgb="FF000000"/>
        <rFont val="Arial"/>
        <family val="2"/>
        <charset val="162"/>
      </rPr>
      <t>Kontrol et/</t>
    </r>
    <r>
      <rPr>
        <sz val="11"/>
        <color rgb="FF000000"/>
        <rFont val="Arial"/>
        <family val="2"/>
        <charset val="162"/>
      </rPr>
      <t xml:space="preserve">Mümkün olduğunca çabuk aksiyon alıp, </t>
    </r>
    <r>
      <rPr>
        <b/>
        <i/>
        <u/>
        <sz val="11"/>
        <color rgb="FF000000"/>
        <rFont val="Arial"/>
        <family val="2"/>
        <charset val="162"/>
      </rPr>
      <t>6 ay içinde</t>
    </r>
    <r>
      <rPr>
        <sz val="11"/>
        <color rgb="FF000000"/>
        <rFont val="Arial"/>
        <family val="2"/>
        <charset val="162"/>
      </rPr>
      <t xml:space="preserve"> risk puanı düşürülmelidir. </t>
    </r>
  </si>
  <si>
    <t>ORTA RİSK</t>
  </si>
  <si>
    <t>9, 8, 6, 5</t>
  </si>
  <si>
    <r>
      <rPr>
        <b/>
        <sz val="12"/>
        <color rgb="FF000000"/>
        <rFont val="Arial"/>
        <family val="2"/>
        <charset val="162"/>
      </rPr>
      <t>Kontrol et/</t>
    </r>
    <r>
      <rPr>
        <sz val="11"/>
        <color rgb="FF000000"/>
        <rFont val="Arial"/>
        <family val="2"/>
        <charset val="162"/>
      </rPr>
      <t xml:space="preserve">Orta vadede aksiyon alıp, </t>
    </r>
    <r>
      <rPr>
        <b/>
        <i/>
        <u/>
        <sz val="11"/>
        <color rgb="FF000000"/>
        <rFont val="Arial"/>
        <family val="2"/>
        <charset val="162"/>
      </rPr>
      <t>1 yıl içinde</t>
    </r>
    <r>
      <rPr>
        <sz val="11"/>
        <color rgb="FF000000"/>
        <rFont val="Arial"/>
        <family val="2"/>
        <charset val="162"/>
      </rPr>
      <t xml:space="preserve"> risk puanı düşürülmelidir</t>
    </r>
  </si>
  <si>
    <t>DÜŞÜK RİSK</t>
  </si>
  <si>
    <t>4, 3, 2</t>
  </si>
  <si>
    <r>
      <rPr>
        <b/>
        <sz val="12"/>
        <color rgb="FF000000"/>
        <rFont val="Arial"/>
        <family val="2"/>
        <charset val="162"/>
      </rPr>
      <t>Kabul et-İzle</t>
    </r>
    <r>
      <rPr>
        <sz val="11"/>
        <color rgb="FF000000"/>
        <rFont val="Arial"/>
        <family val="2"/>
        <charset val="162"/>
      </rPr>
      <t xml:space="preserve">/Acil tedbir gerektirmez, uzun vadede eğer aksiyon alınabilirse risk puanı düşürülebilir, acil aksiyon gerektirmez. </t>
    </r>
  </si>
  <si>
    <t>KABUL EDİLEBİLİR RİSK</t>
  </si>
  <si>
    <r>
      <rPr>
        <b/>
        <sz val="12"/>
        <color rgb="FF000000"/>
        <rFont val="Arial"/>
        <family val="2"/>
        <charset val="162"/>
      </rPr>
      <t>Kabul et-İzle/</t>
    </r>
    <r>
      <rPr>
        <sz val="11"/>
        <color rgb="FF000000"/>
        <rFont val="Arial"/>
        <family val="2"/>
        <charset val="162"/>
      </rPr>
      <t xml:space="preserve">Aksiyon gerektirmez. </t>
    </r>
  </si>
  <si>
    <t>5. RİSKE CEVAP VERİLMESİ</t>
  </si>
  <si>
    <r>
      <t>-</t>
    </r>
    <r>
      <rPr>
        <sz val="7"/>
        <color theme="1"/>
        <rFont val="Times New Roman"/>
        <family val="1"/>
        <charset val="162"/>
      </rPr>
      <t xml:space="preserve">       </t>
    </r>
    <r>
      <rPr>
        <b/>
        <sz val="11"/>
        <color theme="1"/>
        <rFont val="Arial"/>
        <family val="2"/>
        <charset val="162"/>
      </rPr>
      <t>Riskle mücadele etme yöntemi (kontrol etme):</t>
    </r>
    <r>
      <rPr>
        <sz val="11"/>
        <color theme="1"/>
        <rFont val="Arial"/>
        <family val="2"/>
        <charset val="162"/>
      </rPr>
      <t xml:space="preserve"> Her risk için uygun bir kontrol faaliyeti belirlenerek, belirlenen kontrol faaliyetlerinin uygulanması sağlanır. </t>
    </r>
  </si>
  <si>
    <r>
      <t>-</t>
    </r>
    <r>
      <rPr>
        <sz val="7"/>
        <color theme="1"/>
        <rFont val="Times New Roman"/>
        <family val="1"/>
        <charset val="162"/>
      </rPr>
      <t xml:space="preserve">       </t>
    </r>
    <r>
      <rPr>
        <b/>
        <sz val="11"/>
        <color theme="1"/>
        <rFont val="Arial"/>
        <family val="2"/>
        <charset val="162"/>
      </rPr>
      <t xml:space="preserve">Riskten kaçınma (faaliyetten vazgeçme): </t>
    </r>
    <r>
      <rPr>
        <sz val="11"/>
        <color theme="1"/>
        <rFont val="Arial"/>
        <family val="2"/>
        <charset val="162"/>
      </rPr>
      <t>Riskin ilgili olduğu faaliyet alanından vazgeçmek suretiyle o riskin olumsuz etkilerinden korunma sağlanır.</t>
    </r>
  </si>
  <si>
    <r>
      <t>-</t>
    </r>
    <r>
      <rPr>
        <sz val="7"/>
        <color theme="1"/>
        <rFont val="Times New Roman"/>
        <family val="1"/>
        <charset val="162"/>
      </rPr>
      <t xml:space="preserve">       </t>
    </r>
    <r>
      <rPr>
        <b/>
        <sz val="11"/>
        <color theme="1"/>
        <rFont val="Arial"/>
        <family val="2"/>
        <charset val="162"/>
      </rPr>
      <t>Riski paylaşma yöntemi (riski devretme) :</t>
    </r>
    <r>
      <rPr>
        <sz val="11"/>
        <color theme="1"/>
        <rFont val="Arial"/>
        <family val="2"/>
        <charset val="162"/>
      </rPr>
      <t xml:space="preserve"> Riskin tamamen veya kısmen başka kurum veya kuruluşlara transfer edilerek riskin olumsuz etkilerinden korunma sağlanır. (Kurum tesislerinin sigorta ettirilmesi veya güvenlik sisteminin özel şirketler aracılığıyla sağlanması gibi)</t>
    </r>
  </si>
  <si>
    <r>
      <t>-</t>
    </r>
    <r>
      <rPr>
        <sz val="7"/>
        <color theme="1"/>
        <rFont val="Times New Roman"/>
        <family val="1"/>
        <charset val="162"/>
      </rPr>
      <t xml:space="preserve">       </t>
    </r>
    <r>
      <rPr>
        <b/>
        <sz val="11"/>
        <color theme="1"/>
        <rFont val="Arial"/>
        <family val="2"/>
        <charset val="162"/>
      </rPr>
      <t>Riski kabul etme yöntemi:</t>
    </r>
    <r>
      <rPr>
        <sz val="11"/>
        <color theme="1"/>
        <rFont val="Arial"/>
        <family val="2"/>
        <charset val="162"/>
      </rPr>
      <t xml:space="preserve"> Çok düşük düzeydeki riskler için özellikle kontrol faaliyetlerinin maliyetinin, sağlayacağı faydadan yüksek olduğu durumlarda herhangi bir faaliyet yapılmayıp risk olduğu kabullenilir.</t>
    </r>
  </si>
  <si>
    <r>
      <t>-</t>
    </r>
    <r>
      <rPr>
        <sz val="7"/>
        <color theme="1"/>
        <rFont val="Times New Roman"/>
        <family val="1"/>
        <charset val="162"/>
      </rPr>
      <t xml:space="preserve">       </t>
    </r>
    <r>
      <rPr>
        <b/>
        <sz val="11"/>
        <color theme="1"/>
        <rFont val="Arial"/>
        <family val="2"/>
        <charset val="162"/>
      </rPr>
      <t>Fırsatları değerlendirme yöntemi:</t>
    </r>
    <r>
      <rPr>
        <sz val="11"/>
        <color theme="1"/>
        <rFont val="Arial"/>
        <family val="2"/>
        <charset val="162"/>
      </rPr>
      <t xml:space="preserve"> Riskin tamamen ortadan kaldırılamadığı durumlarda, riskin olumsuz etkilerini azaltmak için bazı fırsatlar değerlendirilir.</t>
    </r>
  </si>
  <si>
    <t>EK-1 RİSK BELİRLEMEYE YÖNELİK SORULAR</t>
  </si>
  <si>
    <t xml:space="preserve">1-  Stratejik ve operasyonel sonuçlara ulaşmayı engelleyen nelerdir?
2- Mevcut kaynakların kaybedilmesi veya ciddi boyutta zarar görmesine neden olabilecek şeyler nelerdir? 
3- İş sürekliliğini kesintiye uğratabilecek olaylar nelerdir?
4- Çevresel unsurlardaki olası değişimlerin sürece olumsuz yansımaları neler olabilir?
5- Operasyonların verimli çalışmasını neler engelleyebilir?
6- Kaynakların ekonomik kullanılmasına engel olabilecek durumlar nelerdir? 
7- Hangi olağandışı durumlar operasyonları tehdit edebilir?
8- Hangi koşullarda prestij kaybı ile karşılaşılabilir? 
9- Hangi koşullarda yasal müeyyideler ile karşı karşıya kalabiliriz? 
10- Süreçteki faaliyetlerin amaç ve hedeflerden uzaklaşmasına neden olacak zafiyetler nelerdir?
11- Bütçeden sapmaya neden olabilecek faktörler nelerdir? 
12- Finansal ve operasyonel raporların hatalı, eksik veya tutarsız olmasına neden olabilecek şeyler nelerdir?
13- Proses içi ve dışı iletişimi kesintiye uğratacak şeyler nelerdir?
14- Prosesin tam kapasite ile çalışmasına neler engel olur? 
</t>
  </si>
  <si>
    <t>OLUŞABİLECEK RİSK KONULARI</t>
  </si>
  <si>
    <t>1) PERSONEL KAYNAKLI (Kilit personel değişikliği, personel sayısı vb.)</t>
  </si>
  <si>
    <t>2) YETKİNLİK KAYNAKLI (Personelin eğitimisiz olması, tecrübesiz olması, fiziksel ve sağlık durumu, yetenekleri ve becerileri vb., kurumun yetenekleri)</t>
  </si>
  <si>
    <t>3) MAKİNE, EKİPMAN, TEKNOLOJİ KAYNAKLI (yetersiz ekipman, eski teknoloji, sık sık arızalanan makine vb. durumlar)</t>
  </si>
  <si>
    <t>4) YASAL MEVZUATIN/STANDARDIN YERİNE GETİRİLMEMESİ KAYNAKLI  (mevcut durumun şartlara uygun olmaması, para cezası, iş durdurma kapatma cezaları vb)</t>
  </si>
  <si>
    <t>5)MALZEME TEDARİĞİ VE SATINALMA (termine uymama, eksik hasarlı ürün teslim etme, tek el olması, kritik hammaddeler, teklif sayısının yetersiz olması, ödemenin zamanında yapılmaması, tedarikçiyle sözleşme yapılmaması, eksik spesifikasyon verilmesi vb)</t>
  </si>
  <si>
    <t>6) YANLIŞ/EKSİK RAPORLAMA (veri analizi eksikliği, eksik raporlama, yanlış raporlama )</t>
  </si>
  <si>
    <t>7) EKSİK/YANLIŞ İLETİŞİM(müşteri ile iletişimin yetersiz olması, şikayetlere geri dönüş yapılmaması, birimler arası iletişimde eksiklik)</t>
  </si>
  <si>
    <t>8) FİNANSAL SÜREÇLER (Bütçe, bilanço ve gelir, tahsilatlar, cari oran,  kurlar, kredi vb.)</t>
  </si>
  <si>
    <t>9) MALZEME/ÜRÜN DEPOLANMASINDAN KAYNAKLI RİSKLER (Depolama alanının uygun olmaması,depolama alanının olmaması,  çevresel şartlar, hammaddenin son kullanma tarihinin dolması vb)</t>
  </si>
  <si>
    <t>10) SEVKİYAT  (İklim şartları, terör, nakliye firmasından kaynaklanan riskler, trafik kazalarında müşteri mülkiyetine zarar gelmesi vb.)</t>
  </si>
  <si>
    <t>11) PLANLAMA  (Yanlış planlama, üretim akışının plana uymaması vs.)</t>
  </si>
  <si>
    <t>12)KONTROL EKİPMANLARI  (Ölçüm cihazlarının arızalanması, kalibrasyonsuz olması vs)</t>
  </si>
  <si>
    <t>13) ENERJİ KESİNTİLERİ (Elektrik kesintisi, doğalgaz ve su kesintileri)</t>
  </si>
  <si>
    <t>14) TASARIM VE AR-GE VE ÜRETİM KAYNAKLI RİSKLER (Üretim hattının arızalanması , test hattının arızalanması, operasyonel hatalar sonucu hurda oluşması</t>
  </si>
  <si>
    <t>15) DOKÜMAN KAYNAKLI (Eksik talimatlar/prosedürler formlar, eksik görev tanımı, kurumsal bilgilerin yedeklenmemesi , kayıtlara ulaşamama)</t>
  </si>
  <si>
    <t>16) MÜŞTERİ SÖZLEŞMELERİ  (Şartnamelerin eksik incelenmesi,yanlış teklif oluşturma, değişen şartların sözleşmeye eklenmemesi, değişen şartların üretime bildirilmemesi,hukuki anlaşmazlık, Hukuk Danışmanlarının Görüşlerinin Alınmaması vs)</t>
  </si>
  <si>
    <t>17) SATIŞ-PAZARLAMA (Müşteri ziyaretlerinin yapılmaması, yetersiz tanıtım, fuar ve organizasyonlara katılım, yanlış maliyetlendirme, muhasebe ve diğer birmlerle iletişim eksikliği,ön yeterlilik dosyasının eksik hazırlanması, kamu ihale kanunundaki değişikliklerden haberdar olmama, iş almada hukuki engeller)</t>
  </si>
  <si>
    <t>18)İK YÖNETİMİ KAYNAKLI RİSKLER (İş sözleşmesi, oryantasyon, işten çıkarma prensipleri , eğitim faaliyetlerinde oluşan aksaklıklar vb)</t>
  </si>
  <si>
    <t>19) İSG VE ÇEVRE YÖNETİMİ KAYNAKLI RİSKLER (önlemlerin alınmaması, iş kazaları, çevre kazaları, bildirimlerin yapılmaması vs.)</t>
  </si>
  <si>
    <t>20) KALİTE KONROL (KK hatlarında arıza oluşması, hatalı ölçüm  yapılması, uygunsuz ürünün raporlanmaması/kayıt altına alınmaması, girdi kontrolün hatalı/eksik/yapılmaması,  vb.)</t>
  </si>
  <si>
    <t>21) BAKIM (Planlı bakımın yapılmaması, kök neden analizinin yapılmaması)</t>
  </si>
  <si>
    <t>UNSUR</t>
  </si>
  <si>
    <t>TEHTİT</t>
  </si>
  <si>
    <t xml:space="preserve">RİSK </t>
  </si>
  <si>
    <t xml:space="preserve">EKONOMİK </t>
  </si>
  <si>
    <t xml:space="preserve">SOSYAL </t>
  </si>
  <si>
    <t xml:space="preserve">TEKKNOLOJİ </t>
  </si>
  <si>
    <t>S2-RA-12</t>
  </si>
  <si>
    <t>REV:0</t>
  </si>
  <si>
    <t>YENİ ÇIKACAK VERGİ KANUNU</t>
  </si>
  <si>
    <t xml:space="preserve">GELİR VERGİSİ ORANININ ARTMASI </t>
  </si>
  <si>
    <t>İŞSİZLİK ORANLARI</t>
  </si>
  <si>
    <t>YOLSUZLUKLAR</t>
  </si>
  <si>
    <t>SAĞLIK BİLİNCİ</t>
  </si>
  <si>
    <t xml:space="preserve">MERKEZ BANKASININ FAİZ UYGULAMASI KARARI </t>
  </si>
  <si>
    <t xml:space="preserve">DÖVİZ KURLARINDA ARTIŞ </t>
  </si>
  <si>
    <t xml:space="preserve">2023 TE YAPILACAK SEÇİMLE YENİDEN AYNI YÖNETİMİN İKTİDAR OLMASI </t>
  </si>
  <si>
    <t>ÇEVREYE DUYARLI NESİLLERİN ELEKTRİKLİ ARAÇ VEYA ALTERNATİF ULAŞIM ARAÇLARINI KULLANMALARI(SCOTTER,BİSİKLET)</t>
  </si>
  <si>
    <t xml:space="preserve">COVİD-19 SALGIN SONRASI İNSANLARIN TOPLU ARAÇLARDAN BİREYSEL ARAÇ ALTERNATFİLERİE DÖNMESİ </t>
  </si>
  <si>
    <t xml:space="preserve"> Süreç Risk Kütüğü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</si>
</sst>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4" x14ac:knownFonts="1">
    <font>
      <sz val="11"/>
      <color theme="1"/>
      <name val="Calibri"/>
      <family val="2"/>
      <charset val="162"/>
    </font>
    <font>
      <sz val="11"/>
      <color theme="1"/>
      <name val="Calibri"/>
      <family val="2"/>
      <charset val="162"/>
      <scheme val="minor"/>
    </font>
    <font>
      <b/>
      <sz val="13"/>
      <color theme="0"/>
      <name val="Calibri"/>
      <family val="2"/>
      <charset val="162"/>
      <scheme val="minor"/>
    </font>
    <font>
      <sz val="11"/>
      <color theme="1"/>
      <name val="Calibri"/>
      <family val="2"/>
      <scheme val="minor"/>
    </font>
    <font>
      <b/>
      <sz val="15"/>
      <color theme="0"/>
      <name val="Calibri"/>
      <family val="2"/>
      <charset val="162"/>
      <scheme val="minor"/>
    </font>
    <font>
      <b/>
      <sz val="10"/>
      <color theme="9" tint="-0.249977111117893"/>
      <name val="Calibri"/>
      <family val="2"/>
      <charset val="162"/>
      <scheme val="minor"/>
    </font>
    <font>
      <b/>
      <sz val="10"/>
      <color theme="5" tint="-0.499984740745262"/>
      <name val="Calibri"/>
      <family val="2"/>
      <charset val="162"/>
      <scheme val="minor"/>
    </font>
    <font>
      <b/>
      <sz val="10"/>
      <color theme="8" tint="-0.499984740745262"/>
      <name val="Calibri"/>
      <family val="2"/>
      <charset val="162"/>
      <scheme val="minor"/>
    </font>
    <font>
      <b/>
      <sz val="10"/>
      <color theme="7" tint="-0.499984740745262"/>
      <name val="Calibri"/>
      <family val="2"/>
      <charset val="162"/>
      <scheme val="minor"/>
    </font>
    <font>
      <b/>
      <sz val="13"/>
      <color theme="0"/>
      <name val="Calibri"/>
      <family val="2"/>
      <scheme val="minor"/>
    </font>
    <font>
      <b/>
      <sz val="11"/>
      <color theme="5" tint="-0.249977111117893"/>
      <name val="Calibri"/>
      <family val="2"/>
      <charset val="162"/>
      <scheme val="minor"/>
    </font>
    <font>
      <b/>
      <sz val="11"/>
      <color theme="3" tint="-0.249977111117893"/>
      <name val="Calibri"/>
      <family val="2"/>
      <charset val="162"/>
      <scheme val="minor"/>
    </font>
    <font>
      <b/>
      <sz val="11"/>
      <color theme="1"/>
      <name val="Calibri"/>
      <family val="2"/>
      <charset val="162"/>
      <scheme val="minor"/>
    </font>
    <font>
      <b/>
      <sz val="14"/>
      <color theme="0"/>
      <name val="Calibri"/>
      <family val="2"/>
      <charset val="162"/>
      <scheme val="minor"/>
    </font>
    <font>
      <sz val="12"/>
      <color theme="1"/>
      <name val="Arial"/>
      <family val="2"/>
    </font>
    <font>
      <b/>
      <sz val="72"/>
      <color indexed="8"/>
      <name val="Arial"/>
      <family val="2"/>
    </font>
    <font>
      <b/>
      <sz val="12"/>
      <color theme="1"/>
      <name val="Calibri"/>
      <family val="2"/>
      <charset val="162"/>
      <scheme val="minor"/>
    </font>
    <font>
      <b/>
      <sz val="11"/>
      <color theme="1"/>
      <name val="Arial"/>
      <family val="2"/>
    </font>
    <font>
      <b/>
      <sz val="12"/>
      <color theme="1"/>
      <name val="Arial"/>
      <family val="2"/>
    </font>
    <font>
      <sz val="14"/>
      <color theme="1"/>
      <name val="Calibri"/>
      <family val="2"/>
      <charset val="162"/>
      <scheme val="minor"/>
    </font>
    <font>
      <sz val="14"/>
      <color theme="1"/>
      <name val="Arial"/>
      <family val="2"/>
      <charset val="162"/>
    </font>
    <font>
      <sz val="18"/>
      <color theme="1"/>
      <name val="Calibri"/>
      <family val="2"/>
      <charset val="162"/>
      <scheme val="minor"/>
    </font>
    <font>
      <sz val="11"/>
      <name val="Calibri"/>
      <family val="2"/>
      <charset val="162"/>
      <scheme val="minor"/>
    </font>
    <font>
      <sz val="14"/>
      <name val="Arial"/>
      <family val="2"/>
      <charset val="162"/>
    </font>
    <font>
      <b/>
      <sz val="11"/>
      <color theme="1"/>
      <name val="Calibri"/>
      <family val="2"/>
      <scheme val="minor"/>
    </font>
    <font>
      <sz val="11"/>
      <color theme="0" tint="-0.14999847407452621"/>
      <name val="Calibri"/>
      <family val="2"/>
      <scheme val="minor"/>
    </font>
    <font>
      <sz val="9"/>
      <color theme="1"/>
      <name val="Calibri"/>
      <family val="2"/>
      <scheme val="minor"/>
    </font>
    <font>
      <sz val="11"/>
      <color rgb="FF00B050"/>
      <name val="Calibri"/>
      <family val="2"/>
      <scheme val="minor"/>
    </font>
    <font>
      <sz val="11"/>
      <color theme="1"/>
      <name val="Arial"/>
      <family val="2"/>
      <charset val="162"/>
    </font>
    <font>
      <b/>
      <sz val="11"/>
      <color theme="1"/>
      <name val="Arial"/>
      <family val="2"/>
      <charset val="162"/>
    </font>
    <font>
      <b/>
      <sz val="15"/>
      <color theme="1"/>
      <name val="Calibri"/>
      <family val="2"/>
      <charset val="162"/>
      <scheme val="minor"/>
    </font>
    <font>
      <sz val="7"/>
      <color theme="1"/>
      <name val="Times New Roman"/>
      <family val="1"/>
      <charset val="162"/>
    </font>
    <font>
      <b/>
      <sz val="16"/>
      <color theme="1"/>
      <name val="Calibri"/>
      <family val="2"/>
      <charset val="162"/>
      <scheme val="minor"/>
    </font>
    <font>
      <sz val="11"/>
      <color rgb="FFFFFFFF"/>
      <name val="Arial"/>
      <family val="2"/>
      <charset val="162"/>
    </font>
    <font>
      <sz val="12"/>
      <color rgb="FFFFFFFF"/>
      <name val="Arial"/>
      <family val="2"/>
      <charset val="162"/>
    </font>
    <font>
      <b/>
      <sz val="9"/>
      <color theme="1"/>
      <name val="Arial"/>
      <family val="2"/>
      <charset val="162"/>
    </font>
    <font>
      <sz val="9"/>
      <color theme="1"/>
      <name val="Arial"/>
      <family val="2"/>
      <charset val="162"/>
    </font>
    <font>
      <b/>
      <sz val="14"/>
      <color rgb="FFFF0000"/>
      <name val="Times New Roman"/>
      <family val="1"/>
      <charset val="162"/>
    </font>
    <font>
      <b/>
      <sz val="14"/>
      <color rgb="FF000000"/>
      <name val="Times New Roman"/>
      <family val="1"/>
      <charset val="162"/>
    </font>
    <font>
      <sz val="10"/>
      <color rgb="FF000000"/>
      <name val="Times New Roman"/>
      <family val="1"/>
      <charset val="162"/>
    </font>
    <font>
      <b/>
      <sz val="16"/>
      <color rgb="FF000000"/>
      <name val="Times New Roman"/>
      <family val="1"/>
      <charset val="162"/>
    </font>
    <font>
      <b/>
      <sz val="10"/>
      <color rgb="FFFFFFFF"/>
      <name val="Times New Roman"/>
      <family val="1"/>
      <charset val="162"/>
    </font>
    <font>
      <b/>
      <sz val="14"/>
      <color theme="1"/>
      <name val="Calibri"/>
      <family val="2"/>
      <charset val="162"/>
      <scheme val="minor"/>
    </font>
    <font>
      <b/>
      <sz val="11"/>
      <color rgb="FFFFFFFF"/>
      <name val="Arial"/>
      <family val="2"/>
      <charset val="162"/>
    </font>
    <font>
      <b/>
      <sz val="12"/>
      <color rgb="FFFFFFFF"/>
      <name val="Arial"/>
      <family val="2"/>
      <charset val="162"/>
    </font>
    <font>
      <b/>
      <i/>
      <u/>
      <sz val="11"/>
      <color rgb="FFFFFFFF"/>
      <name val="Arial"/>
      <family val="2"/>
      <charset val="162"/>
    </font>
    <font>
      <sz val="12"/>
      <color theme="1"/>
      <name val="Calibri"/>
      <family val="2"/>
      <charset val="162"/>
      <scheme val="minor"/>
    </font>
    <font>
      <sz val="11"/>
      <color rgb="FF000000"/>
      <name val="Arial"/>
      <family val="2"/>
      <charset val="162"/>
    </font>
    <font>
      <b/>
      <sz val="12"/>
      <color rgb="FF000000"/>
      <name val="Arial"/>
      <family val="2"/>
      <charset val="162"/>
    </font>
    <font>
      <sz val="12"/>
      <color rgb="FF000000"/>
      <name val="Arial"/>
      <family val="2"/>
      <charset val="162"/>
    </font>
    <font>
      <b/>
      <i/>
      <u/>
      <sz val="11"/>
      <color rgb="FF000000"/>
      <name val="Arial"/>
      <family val="2"/>
      <charset val="162"/>
    </font>
    <font>
      <b/>
      <sz val="22"/>
      <color theme="1"/>
      <name val="Calibri"/>
      <family val="2"/>
      <charset val="162"/>
      <scheme val="minor"/>
    </font>
    <font>
      <b/>
      <sz val="24"/>
      <color theme="1"/>
      <name val="Calibri"/>
      <family val="2"/>
      <charset val="162"/>
      <scheme val="minor"/>
    </font>
    <font>
      <b/>
      <sz val="26"/>
      <color theme="1"/>
      <name val="Calibri"/>
      <family val="2"/>
      <charset val="162"/>
      <scheme val="minor"/>
    </font>
  </fonts>
  <fills count="28">
    <fill>
      <patternFill patternType="none"/>
    </fill>
    <fill>
      <patternFill patternType="gray125"/>
    </fill>
    <fill>
      <patternFill patternType="solid">
        <fgColor theme="0" tint="-4.9989318521683403E-2"/>
        <bgColor indexed="64"/>
      </patternFill>
    </fill>
    <fill>
      <patternFill patternType="solid">
        <fgColor rgb="FF00B050"/>
        <bgColor indexed="64"/>
      </patternFill>
    </fill>
    <fill>
      <patternFill patternType="solid">
        <fgColor rgb="FFC00000"/>
        <bgColor indexed="64"/>
      </patternFill>
    </fill>
    <fill>
      <patternFill patternType="solid">
        <fgColor theme="9" tint="0.79998168889431442"/>
        <bgColor theme="9" tint="0.79998168889431442"/>
      </patternFill>
    </fill>
    <fill>
      <patternFill patternType="solid">
        <fgColor theme="5" tint="0.79998168889431442"/>
        <bgColor theme="5" tint="0.79998168889431442"/>
      </patternFill>
    </fill>
    <fill>
      <patternFill patternType="solid">
        <fgColor theme="8"/>
        <bgColor indexed="64"/>
      </patternFill>
    </fill>
    <fill>
      <patternFill patternType="solid">
        <fgColor rgb="FFFFC000"/>
        <bgColor indexed="64"/>
      </patternFill>
    </fill>
    <fill>
      <patternFill patternType="solid">
        <fgColor theme="4" tint="0.79998168889431442"/>
        <bgColor theme="4" tint="0.79998168889431442"/>
      </patternFill>
    </fill>
    <fill>
      <patternFill patternType="solid">
        <fgColor theme="7" tint="0.79998168889431442"/>
        <bgColor theme="7" tint="0.79998168889431442"/>
      </patternFill>
    </fill>
    <fill>
      <patternFill patternType="solid">
        <fgColor theme="5" tint="-0.249977111117893"/>
        <bgColor indexed="64"/>
      </patternFill>
    </fill>
    <fill>
      <patternFill patternType="solid">
        <fgColor theme="3" tint="-0.249977111117893"/>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1" tint="0.249977111117893"/>
        <bgColor indexed="64"/>
      </patternFill>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4F81BD"/>
        <bgColor indexed="64"/>
      </patternFill>
    </fill>
    <fill>
      <patternFill patternType="solid">
        <fgColor rgb="FFD3DFEE"/>
        <bgColor indexed="64"/>
      </patternFill>
    </fill>
    <fill>
      <patternFill patternType="solid">
        <fgColor rgb="FFC0504D"/>
        <bgColor indexed="64"/>
      </patternFill>
    </fill>
    <fill>
      <patternFill patternType="solid">
        <fgColor rgb="FFF2F2F2"/>
        <bgColor indexed="64"/>
      </patternFill>
    </fill>
    <fill>
      <patternFill patternType="solid">
        <fgColor rgb="FFA50021"/>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rgb="FF548135"/>
        <bgColor indexed="64"/>
      </patternFill>
    </fill>
  </fills>
  <borders count="78">
    <border>
      <left/>
      <right/>
      <top/>
      <bottom/>
      <diagonal/>
    </border>
    <border>
      <left style="thin">
        <color rgb="FF70AD47"/>
      </left>
      <right/>
      <top style="thin">
        <color theme="9"/>
      </top>
      <bottom style="thin">
        <color theme="9"/>
      </bottom>
      <diagonal/>
    </border>
    <border>
      <left/>
      <right style="thin">
        <color theme="9"/>
      </right>
      <top style="thin">
        <color theme="9"/>
      </top>
      <bottom style="thin">
        <color theme="9"/>
      </bottom>
      <diagonal/>
    </border>
    <border>
      <left style="thin">
        <color rgb="FFC00000"/>
      </left>
      <right/>
      <top style="thin">
        <color rgb="FFC00000"/>
      </top>
      <bottom style="thin">
        <color rgb="FFC00000"/>
      </bottom>
      <diagonal/>
    </border>
    <border>
      <left/>
      <right style="thin">
        <color rgb="FFC00000"/>
      </right>
      <top style="thin">
        <color rgb="FFC00000"/>
      </top>
      <bottom style="thin">
        <color rgb="FFC00000"/>
      </bottom>
      <diagonal/>
    </border>
    <border>
      <left style="thin">
        <color rgb="FF70AD47"/>
      </left>
      <right/>
      <top style="thin">
        <color theme="9"/>
      </top>
      <bottom/>
      <diagonal/>
    </border>
    <border>
      <left style="thin">
        <color theme="9"/>
      </left>
      <right style="thin">
        <color theme="9"/>
      </right>
      <top style="thin">
        <color theme="9"/>
      </top>
      <bottom/>
      <diagonal/>
    </border>
    <border>
      <left style="thin">
        <color theme="5"/>
      </left>
      <right/>
      <top style="thin">
        <color theme="5"/>
      </top>
      <bottom/>
      <diagonal/>
    </border>
    <border>
      <left style="thin">
        <color theme="5"/>
      </left>
      <right style="thin">
        <color theme="5"/>
      </right>
      <top style="thin">
        <color theme="5"/>
      </top>
      <bottom/>
      <diagonal/>
    </border>
    <border>
      <left style="thin">
        <color rgb="FF70AD47"/>
      </left>
      <right style="thin">
        <color theme="9"/>
      </right>
      <top style="thin">
        <color theme="9"/>
      </top>
      <bottom style="thin">
        <color rgb="FF70AD47"/>
      </bottom>
      <diagonal/>
    </border>
    <border>
      <left style="thin">
        <color theme="9"/>
      </left>
      <right style="thin">
        <color theme="9"/>
      </right>
      <top style="thin">
        <color theme="9"/>
      </top>
      <bottom style="thin">
        <color rgb="FF70AD47"/>
      </bottom>
      <diagonal/>
    </border>
    <border>
      <left style="thin">
        <color theme="5"/>
      </left>
      <right style="thin">
        <color theme="5"/>
      </right>
      <top style="thin">
        <color theme="5"/>
      </top>
      <bottom style="thin">
        <color theme="5"/>
      </bottom>
      <diagonal/>
    </border>
    <border>
      <left style="thin">
        <color theme="8" tint="-0.24994659260841701"/>
      </left>
      <right/>
      <top style="thin">
        <color theme="8" tint="-0.24994659260841701"/>
      </top>
      <bottom style="thin">
        <color theme="8" tint="-0.24994659260841701"/>
      </bottom>
      <diagonal/>
    </border>
    <border>
      <left/>
      <right style="thin">
        <color theme="8" tint="-0.24994659260841701"/>
      </right>
      <top style="thin">
        <color theme="8" tint="-0.24994659260841701"/>
      </top>
      <bottom style="thin">
        <color theme="8" tint="-0.24994659260841701"/>
      </bottom>
      <diagonal/>
    </border>
    <border>
      <left style="thin">
        <color rgb="FFFF9900"/>
      </left>
      <right/>
      <top style="thin">
        <color rgb="FFFF9900"/>
      </top>
      <bottom style="thin">
        <color rgb="FFFF9900"/>
      </bottom>
      <diagonal/>
    </border>
    <border>
      <left/>
      <right style="thin">
        <color rgb="FFFF9900"/>
      </right>
      <top style="thin">
        <color rgb="FFFF9900"/>
      </top>
      <bottom style="thin">
        <color rgb="FFFF9900"/>
      </bottom>
      <diagonal/>
    </border>
    <border>
      <left style="thin">
        <color theme="4"/>
      </left>
      <right/>
      <top style="thin">
        <color theme="4"/>
      </top>
      <bottom/>
      <diagonal/>
    </border>
    <border>
      <left style="thin">
        <color theme="4"/>
      </left>
      <right style="thin">
        <color theme="4"/>
      </right>
      <top style="thin">
        <color theme="4"/>
      </top>
      <bottom/>
      <diagonal/>
    </border>
    <border>
      <left style="thin">
        <color theme="7"/>
      </left>
      <right/>
      <top style="thin">
        <color theme="7"/>
      </top>
      <bottom/>
      <diagonal/>
    </border>
    <border>
      <left style="thin">
        <color theme="7"/>
      </left>
      <right style="thin">
        <color theme="7"/>
      </right>
      <top style="thin">
        <color theme="7"/>
      </top>
      <bottom/>
      <diagonal/>
    </border>
    <border>
      <left style="thin">
        <color theme="4"/>
      </left>
      <right style="thin">
        <color theme="4"/>
      </right>
      <top style="thin">
        <color theme="4"/>
      </top>
      <bottom style="thin">
        <color theme="4"/>
      </bottom>
      <diagonal/>
    </border>
    <border>
      <left style="thin">
        <color theme="7"/>
      </left>
      <right/>
      <top style="thin">
        <color theme="7"/>
      </top>
      <bottom style="thin">
        <color theme="7"/>
      </bottom>
      <diagonal/>
    </border>
    <border>
      <left style="thin">
        <color theme="7"/>
      </left>
      <right style="thin">
        <color theme="7"/>
      </right>
      <top style="thin">
        <color theme="7"/>
      </top>
      <bottom style="thin">
        <color theme="7"/>
      </bottom>
      <diagonal/>
    </border>
    <border>
      <left style="thin">
        <color theme="5" tint="0.39991454817346722"/>
      </left>
      <right/>
      <top style="thin">
        <color theme="5" tint="0.39991454817346722"/>
      </top>
      <bottom/>
      <diagonal/>
    </border>
    <border>
      <left/>
      <right style="thin">
        <color theme="5" tint="0.39991454817346722"/>
      </right>
      <top style="thin">
        <color theme="5" tint="0.39991454817346722"/>
      </top>
      <bottom/>
      <diagonal/>
    </border>
    <border>
      <left style="thin">
        <color theme="3" tint="0.39994506668294322"/>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theme="5" tint="0.39991454817346722"/>
      </left>
      <right style="thin">
        <color theme="5" tint="0.39994506668294322"/>
      </right>
      <top style="thin">
        <color theme="5" tint="0.39994506668294322"/>
      </top>
      <bottom style="thin">
        <color theme="5" tint="0.39994506668294322"/>
      </bottom>
      <diagonal/>
    </border>
    <border>
      <left style="thin">
        <color theme="5" tint="0.39994506668294322"/>
      </left>
      <right style="thin">
        <color theme="5" tint="0.39991454817346722"/>
      </right>
      <top style="thin">
        <color theme="5" tint="0.39994506668294322"/>
      </top>
      <bottom style="thin">
        <color theme="5"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14996795556505021"/>
      </bottom>
      <diagonal/>
    </border>
    <border>
      <left/>
      <right/>
      <top style="thin">
        <color theme="0" tint="-0.24994659260841701"/>
      </top>
      <bottom style="thin">
        <color theme="0" tint="-0.14996795556505021"/>
      </bottom>
      <diagonal/>
    </border>
    <border>
      <left/>
      <right style="thin">
        <color theme="0" tint="-0.24994659260841701"/>
      </right>
      <top style="thin">
        <color theme="0" tint="-0.24994659260841701"/>
      </top>
      <bottom style="thin">
        <color theme="0" tint="-0.14996795556505021"/>
      </bottom>
      <diagonal/>
    </border>
    <border>
      <left style="thin">
        <color theme="0" tint="-0.2499465926084170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theme="0" tint="-0.24994659260841701"/>
      </right>
      <top style="thin">
        <color theme="0" tint="-0.14996795556505021"/>
      </top>
      <bottom style="thin">
        <color theme="0" tint="-0.14996795556505021"/>
      </bottom>
      <diagonal/>
    </border>
    <border>
      <left style="thin">
        <color theme="0" tint="-0.24994659260841701"/>
      </left>
      <right/>
      <top style="thin">
        <color theme="0" tint="-0.14996795556505021"/>
      </top>
      <bottom style="thin">
        <color theme="0" tint="-0.24994659260841701"/>
      </bottom>
      <diagonal/>
    </border>
    <border>
      <left/>
      <right/>
      <top style="thin">
        <color theme="0" tint="-0.14996795556505021"/>
      </top>
      <bottom style="thin">
        <color theme="0" tint="-0.24994659260841701"/>
      </bottom>
      <diagonal/>
    </border>
    <border>
      <left/>
      <right style="thin">
        <color theme="0" tint="-0.24994659260841701"/>
      </right>
      <top style="thin">
        <color theme="0" tint="-0.14996795556505021"/>
      </top>
      <bottom style="thin">
        <color theme="0" tint="-0.24994659260841701"/>
      </bottom>
      <diagonal/>
    </border>
    <border>
      <left style="thin">
        <color auto="1"/>
      </left>
      <right style="thin">
        <color auto="1"/>
      </right>
      <top style="thin">
        <color auto="1"/>
      </top>
      <bottom style="thin">
        <color auto="1"/>
      </bottom>
      <diagonal/>
    </border>
    <border>
      <left style="thin">
        <color theme="0" tint="-4.9989318521683403E-2"/>
      </left>
      <right style="thin">
        <color auto="1"/>
      </right>
      <top/>
      <bottom/>
      <diagonal/>
    </border>
    <border>
      <left style="thin">
        <color auto="1"/>
      </left>
      <right style="thin">
        <color auto="1"/>
      </right>
      <top/>
      <bottom style="thin">
        <color auto="1"/>
      </bottom>
      <diagonal/>
    </border>
    <border>
      <left style="thin">
        <color theme="0" tint="-4.9989318521683403E-2"/>
      </left>
      <right style="thin">
        <color auto="1"/>
      </right>
      <top/>
      <bottom style="thin">
        <color auto="1"/>
      </bottom>
      <diagonal/>
    </border>
    <border>
      <left style="thin">
        <color theme="0"/>
      </left>
      <right style="thin">
        <color theme="0"/>
      </right>
      <top style="thin">
        <color theme="0"/>
      </top>
      <bottom style="thin">
        <color theme="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7BA0CD"/>
      </left>
      <right/>
      <top style="medium">
        <color rgb="FF7BA0CD"/>
      </top>
      <bottom style="medium">
        <color rgb="FF7BA0CD"/>
      </bottom>
      <diagonal/>
    </border>
    <border>
      <left/>
      <right/>
      <top style="medium">
        <color rgb="FF7BA0CD"/>
      </top>
      <bottom/>
      <diagonal/>
    </border>
    <border>
      <left/>
      <right style="medium">
        <color rgb="FF7BA0CD"/>
      </right>
      <top style="medium">
        <color rgb="FF7BA0CD"/>
      </top>
      <bottom/>
      <diagonal/>
    </border>
    <border>
      <left style="medium">
        <color rgb="FF7BA0CD"/>
      </left>
      <right/>
      <top/>
      <bottom style="medium">
        <color rgb="FF7BA0CD"/>
      </bottom>
      <diagonal/>
    </border>
    <border>
      <left style="medium">
        <color rgb="FFCF7B79"/>
      </left>
      <right/>
      <top style="medium">
        <color rgb="FFCF7B79"/>
      </top>
      <bottom style="medium">
        <color rgb="FFCF7B79"/>
      </bottom>
      <diagonal/>
    </border>
    <border>
      <left/>
      <right style="medium">
        <color rgb="FFCF7B79"/>
      </right>
      <top style="medium">
        <color rgb="FFCF7B79"/>
      </top>
      <bottom style="medium">
        <color rgb="FFCF7B79"/>
      </bottom>
      <diagonal/>
    </border>
    <border>
      <left style="medium">
        <color rgb="FFCF7B79"/>
      </left>
      <right style="medium">
        <color rgb="FFCF7B79"/>
      </right>
      <top/>
      <bottom style="medium">
        <color rgb="FFCF7B79"/>
      </bottom>
      <diagonal/>
    </border>
    <border>
      <left/>
      <right style="medium">
        <color rgb="FFCF7B79"/>
      </right>
      <top/>
      <bottom style="medium">
        <color rgb="FFCF7B79"/>
      </bottom>
      <diagonal/>
    </border>
    <border>
      <left/>
      <right/>
      <top style="medium">
        <color rgb="FFCF7B79"/>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xf numFmtId="0" fontId="1" fillId="0" borderId="0"/>
    <xf numFmtId="0" fontId="3" fillId="0" borderId="0"/>
  </cellStyleXfs>
  <cellXfs count="220">
    <xf numFmtId="0" fontId="0" fillId="0" borderId="0" xfId="0"/>
    <xf numFmtId="0" fontId="1" fillId="2" borderId="0" xfId="1" applyFill="1" applyAlignment="1">
      <alignment vertical="center"/>
    </xf>
    <xf numFmtId="0" fontId="2" fillId="3" borderId="1" xfId="0" applyFont="1" applyFill="1" applyBorder="1" applyAlignment="1">
      <alignment horizontal="centerContinuous" vertical="center"/>
    </xf>
    <xf numFmtId="0" fontId="2" fillId="3" borderId="2" xfId="0" applyFont="1" applyFill="1" applyBorder="1" applyAlignment="1">
      <alignment horizontal="centerContinuous" vertical="center"/>
    </xf>
    <xf numFmtId="0" fontId="3" fillId="2" borderId="0" xfId="0" applyFont="1" applyFill="1"/>
    <xf numFmtId="0" fontId="2" fillId="4" borderId="3" xfId="0" applyFont="1" applyFill="1" applyBorder="1" applyAlignment="1">
      <alignment horizontal="centerContinuous" vertical="center"/>
    </xf>
    <xf numFmtId="0" fontId="4" fillId="4" borderId="4" xfId="0" applyFont="1" applyFill="1" applyBorder="1" applyAlignment="1">
      <alignment horizontal="centerContinuous" vertical="center"/>
    </xf>
    <xf numFmtId="0" fontId="5" fillId="5" borderId="5" xfId="0" applyFont="1" applyFill="1" applyBorder="1" applyAlignment="1" applyProtection="1">
      <alignment horizontal="center" vertical="center"/>
      <protection locked="0"/>
    </xf>
    <xf numFmtId="0" fontId="0" fillId="5" borderId="6" xfId="0" applyFill="1" applyBorder="1" applyAlignment="1" applyProtection="1">
      <alignment horizontal="left" vertical="center" shrinkToFit="1"/>
      <protection locked="0"/>
    </xf>
    <xf numFmtId="0" fontId="6" fillId="6" borderId="7" xfId="0" applyFont="1" applyFill="1" applyBorder="1" applyAlignment="1" applyProtection="1">
      <alignment horizontal="center" vertical="center"/>
      <protection locked="0"/>
    </xf>
    <xf numFmtId="0" fontId="0" fillId="6" borderId="8" xfId="0" applyFill="1" applyBorder="1" applyAlignment="1" applyProtection="1">
      <alignment horizontal="left" vertical="center" shrinkToFit="1"/>
      <protection locked="0"/>
    </xf>
    <xf numFmtId="0" fontId="5" fillId="0" borderId="5" xfId="0" applyFont="1" applyBorder="1" applyAlignment="1" applyProtection="1">
      <alignment horizontal="center" vertical="center"/>
      <protection locked="0"/>
    </xf>
    <xf numFmtId="0" fontId="0" fillId="0" borderId="6" xfId="0" applyBorder="1" applyAlignment="1" applyProtection="1">
      <alignment horizontal="left" vertical="center" shrinkToFit="1"/>
      <protection locked="0"/>
    </xf>
    <xf numFmtId="0" fontId="6" fillId="0" borderId="7" xfId="0" applyFont="1" applyBorder="1" applyAlignment="1" applyProtection="1">
      <alignment horizontal="center" vertical="center"/>
      <protection locked="0"/>
    </xf>
    <xf numFmtId="0" fontId="0" fillId="0" borderId="8" xfId="0" applyBorder="1" applyAlignment="1" applyProtection="1">
      <alignment horizontal="left" vertical="center" shrinkToFit="1"/>
      <protection locked="0"/>
    </xf>
    <xf numFmtId="0" fontId="5" fillId="0" borderId="9" xfId="0" applyFont="1" applyBorder="1" applyAlignment="1" applyProtection="1">
      <alignment horizontal="center" vertical="center"/>
      <protection locked="0"/>
    </xf>
    <xf numFmtId="0" fontId="0" fillId="0" borderId="10" xfId="0" applyBorder="1" applyAlignment="1" applyProtection="1">
      <alignment horizontal="left" vertical="center" shrinkToFit="1"/>
      <protection locked="0"/>
    </xf>
    <xf numFmtId="0" fontId="6" fillId="0" borderId="11" xfId="0" applyFont="1" applyBorder="1" applyAlignment="1" applyProtection="1">
      <alignment horizontal="center" vertical="center"/>
      <protection locked="0"/>
    </xf>
    <xf numFmtId="0" fontId="0" fillId="0" borderId="11" xfId="0" applyBorder="1" applyAlignment="1" applyProtection="1">
      <alignment horizontal="left" vertical="center" shrinkToFit="1"/>
      <protection locked="0"/>
    </xf>
    <xf numFmtId="0" fontId="0" fillId="5" borderId="6" xfId="0" applyFill="1" applyBorder="1" applyAlignment="1" applyProtection="1">
      <alignment vertical="center" shrinkToFit="1"/>
      <protection locked="0"/>
    </xf>
    <xf numFmtId="0" fontId="0" fillId="0" borderId="6" xfId="0" applyBorder="1" applyAlignment="1" applyProtection="1">
      <alignment vertical="center" shrinkToFit="1"/>
      <protection locked="0"/>
    </xf>
    <xf numFmtId="0" fontId="0" fillId="0" borderId="10" xfId="0" applyBorder="1" applyAlignment="1" applyProtection="1">
      <alignment vertical="center" shrinkToFit="1"/>
      <protection locked="0"/>
    </xf>
    <xf numFmtId="0" fontId="2" fillId="7" borderId="12" xfId="0" applyFont="1" applyFill="1" applyBorder="1" applyAlignment="1">
      <alignment horizontal="centerContinuous" vertical="center"/>
    </xf>
    <xf numFmtId="0" fontId="4" fillId="7" borderId="13" xfId="0" applyFont="1" applyFill="1" applyBorder="1" applyAlignment="1">
      <alignment horizontal="centerContinuous" vertical="center"/>
    </xf>
    <xf numFmtId="0" fontId="2" fillId="8" borderId="14" xfId="0" applyFont="1" applyFill="1" applyBorder="1" applyAlignment="1">
      <alignment horizontal="centerContinuous" vertical="center"/>
    </xf>
    <xf numFmtId="0" fontId="4" fillId="8" borderId="15" xfId="0" applyFont="1" applyFill="1" applyBorder="1" applyAlignment="1">
      <alignment horizontal="centerContinuous" vertical="center"/>
    </xf>
    <xf numFmtId="0" fontId="7" fillId="9" borderId="16" xfId="0" applyFont="1" applyFill="1" applyBorder="1" applyAlignment="1" applyProtection="1">
      <alignment horizontal="center" vertical="center"/>
      <protection locked="0"/>
    </xf>
    <xf numFmtId="0" fontId="0" fillId="9" borderId="17" xfId="0" applyFill="1" applyBorder="1" applyAlignment="1" applyProtection="1">
      <alignment horizontal="left" vertical="center" shrinkToFit="1"/>
      <protection locked="0"/>
    </xf>
    <xf numFmtId="0" fontId="8" fillId="10" borderId="18" xfId="0" applyFont="1" applyFill="1" applyBorder="1" applyAlignment="1" applyProtection="1">
      <alignment horizontal="center" vertical="center"/>
      <protection locked="0"/>
    </xf>
    <xf numFmtId="0" fontId="0" fillId="10" borderId="19" xfId="0" applyFill="1" applyBorder="1" applyAlignment="1" applyProtection="1">
      <alignment horizontal="left" vertical="center" shrinkToFit="1"/>
      <protection locked="0"/>
    </xf>
    <xf numFmtId="0" fontId="7" fillId="0" borderId="16" xfId="0" applyFont="1" applyBorder="1" applyAlignment="1" applyProtection="1">
      <alignment horizontal="center" vertical="center"/>
      <protection locked="0"/>
    </xf>
    <xf numFmtId="0" fontId="0" fillId="0" borderId="17" xfId="0" applyBorder="1" applyAlignment="1" applyProtection="1">
      <alignment horizontal="left" vertical="center" shrinkToFit="1"/>
      <protection locked="0"/>
    </xf>
    <xf numFmtId="0" fontId="8" fillId="0" borderId="18" xfId="0" applyFont="1" applyBorder="1" applyAlignment="1" applyProtection="1">
      <alignment horizontal="center" vertical="center"/>
      <protection locked="0"/>
    </xf>
    <xf numFmtId="0" fontId="0" fillId="0" borderId="19" xfId="0" applyBorder="1" applyAlignment="1" applyProtection="1">
      <alignment horizontal="left" vertical="center" shrinkToFit="1"/>
      <protection locked="0"/>
    </xf>
    <xf numFmtId="0" fontId="7" fillId="0" borderId="20" xfId="0" applyFont="1" applyBorder="1" applyAlignment="1" applyProtection="1">
      <alignment horizontal="center" vertical="center"/>
      <protection locked="0"/>
    </xf>
    <xf numFmtId="0" fontId="0" fillId="0" borderId="20" xfId="0" applyBorder="1" applyAlignment="1" applyProtection="1">
      <alignment horizontal="left" vertical="center" shrinkToFit="1"/>
      <protection locked="0"/>
    </xf>
    <xf numFmtId="0" fontId="8" fillId="0" borderId="21" xfId="0" applyFont="1" applyBorder="1" applyAlignment="1" applyProtection="1">
      <alignment horizontal="center" vertical="center"/>
      <protection locked="0"/>
    </xf>
    <xf numFmtId="0" fontId="0" fillId="0" borderId="22" xfId="0" applyBorder="1" applyAlignment="1" applyProtection="1">
      <alignment horizontal="left" vertical="center" shrinkToFit="1"/>
      <protection locked="0"/>
    </xf>
    <xf numFmtId="0" fontId="2" fillId="11" borderId="23" xfId="0" applyFont="1" applyFill="1" applyBorder="1" applyAlignment="1">
      <alignment horizontal="centerContinuous" vertical="center"/>
    </xf>
    <xf numFmtId="0" fontId="4" fillId="11" borderId="24" xfId="0" applyFont="1" applyFill="1" applyBorder="1" applyAlignment="1" applyProtection="1">
      <alignment horizontal="centerContinuous" vertical="center"/>
      <protection locked="0"/>
    </xf>
    <xf numFmtId="0" fontId="2" fillId="12" borderId="25" xfId="0" applyFont="1" applyFill="1" applyBorder="1" applyAlignment="1">
      <alignment horizontal="centerContinuous" vertical="center"/>
    </xf>
    <xf numFmtId="0" fontId="9" fillId="12" borderId="26" xfId="0" applyFont="1" applyFill="1" applyBorder="1" applyAlignment="1">
      <alignment horizontal="centerContinuous" vertical="center"/>
    </xf>
    <xf numFmtId="0" fontId="10" fillId="13" borderId="27" xfId="0" applyFont="1" applyFill="1" applyBorder="1" applyAlignment="1">
      <alignment horizontal="center" vertical="center"/>
    </xf>
    <xf numFmtId="0" fontId="0" fillId="13" borderId="28" xfId="0" applyFill="1" applyBorder="1" applyAlignment="1" applyProtection="1">
      <alignment horizontal="left" vertical="center" shrinkToFit="1"/>
      <protection locked="0"/>
    </xf>
    <xf numFmtId="0" fontId="11" fillId="14" borderId="29" xfId="0" applyFont="1" applyFill="1" applyBorder="1" applyAlignment="1">
      <alignment horizontal="center" vertical="center"/>
    </xf>
    <xf numFmtId="0" fontId="0" fillId="14" borderId="29" xfId="0" applyFill="1" applyBorder="1" applyAlignment="1" applyProtection="1">
      <alignment horizontal="left" shrinkToFit="1"/>
      <protection locked="0"/>
    </xf>
    <xf numFmtId="0" fontId="10" fillId="0" borderId="27" xfId="0" applyFont="1" applyBorder="1" applyAlignment="1">
      <alignment horizontal="center" vertical="center"/>
    </xf>
    <xf numFmtId="0" fontId="0" fillId="0" borderId="28" xfId="0" applyBorder="1" applyAlignment="1" applyProtection="1">
      <alignment horizontal="left" vertical="center" shrinkToFit="1"/>
      <protection locked="0"/>
    </xf>
    <xf numFmtId="0" fontId="11" fillId="0" borderId="29" xfId="0" applyFont="1" applyBorder="1" applyAlignment="1">
      <alignment horizontal="center" vertical="center"/>
    </xf>
    <xf numFmtId="0" fontId="0" fillId="0" borderId="29" xfId="0" applyBorder="1" applyAlignment="1" applyProtection="1">
      <alignment horizontal="left" shrinkToFit="1"/>
      <protection locked="0"/>
    </xf>
    <xf numFmtId="0" fontId="12" fillId="2" borderId="0" xfId="0" applyFont="1" applyFill="1"/>
    <xf numFmtId="0" fontId="0" fillId="14" borderId="29" xfId="0" applyFill="1" applyBorder="1" applyAlignment="1">
      <alignment horizontal="left" shrinkToFit="1"/>
    </xf>
    <xf numFmtId="0" fontId="0" fillId="0" borderId="29" xfId="0" applyBorder="1" applyAlignment="1">
      <alignment horizontal="left" shrinkToFit="1"/>
    </xf>
    <xf numFmtId="0" fontId="14" fillId="16" borderId="0" xfId="2" applyFont="1" applyFill="1" applyAlignment="1">
      <alignment horizontal="center" vertical="center" wrapText="1"/>
    </xf>
    <xf numFmtId="0" fontId="14" fillId="0" borderId="0" xfId="2" applyFont="1" applyAlignment="1">
      <alignment horizontal="center" vertical="center" wrapText="1"/>
    </xf>
    <xf numFmtId="0" fontId="16" fillId="2" borderId="42" xfId="2" applyFont="1" applyFill="1" applyBorder="1" applyAlignment="1">
      <alignment horizontal="center" vertical="center" wrapText="1"/>
    </xf>
    <xf numFmtId="0" fontId="16" fillId="17" borderId="42" xfId="2" applyFont="1" applyFill="1" applyBorder="1" applyAlignment="1">
      <alignment horizontal="center" vertical="center" wrapText="1"/>
    </xf>
    <xf numFmtId="0" fontId="18" fillId="17" borderId="42" xfId="2" applyFont="1" applyFill="1" applyBorder="1" applyAlignment="1">
      <alignment horizontal="center" vertical="center" wrapText="1"/>
    </xf>
    <xf numFmtId="0" fontId="19" fillId="0" borderId="42" xfId="2" applyFont="1" applyBorder="1" applyAlignment="1">
      <alignment horizontal="left" vertical="center" wrapText="1"/>
    </xf>
    <xf numFmtId="0" fontId="20" fillId="16" borderId="42" xfId="2" applyFont="1" applyFill="1" applyBorder="1" applyAlignment="1" applyProtection="1">
      <alignment horizontal="left" vertical="center" wrapText="1"/>
      <protection locked="0"/>
    </xf>
    <xf numFmtId="0" fontId="21" fillId="0" borderId="42" xfId="2" applyFont="1" applyBorder="1" applyAlignment="1" applyProtection="1">
      <alignment horizontal="left" vertical="center" wrapText="1"/>
      <protection locked="0"/>
    </xf>
    <xf numFmtId="0" fontId="20" fillId="16" borderId="42" xfId="2" applyFont="1" applyFill="1" applyBorder="1" applyAlignment="1">
      <alignment horizontal="left" vertical="center" wrapText="1"/>
    </xf>
    <xf numFmtId="0" fontId="22" fillId="0" borderId="42" xfId="1" applyFont="1" applyBorder="1" applyAlignment="1">
      <alignment horizontal="left" vertical="center" wrapText="1"/>
    </xf>
    <xf numFmtId="14" fontId="20" fillId="16" borderId="42" xfId="2" applyNumberFormat="1" applyFont="1" applyFill="1" applyBorder="1" applyAlignment="1" applyProtection="1">
      <alignment horizontal="left" vertical="center" wrapText="1"/>
      <protection locked="0"/>
    </xf>
    <xf numFmtId="0" fontId="19" fillId="0" borderId="42" xfId="2" applyFont="1" applyBorder="1" applyAlignment="1">
      <alignment horizontal="left" vertical="center"/>
    </xf>
    <xf numFmtId="0" fontId="20" fillId="16" borderId="42" xfId="2" applyFont="1" applyFill="1" applyBorder="1" applyAlignment="1" applyProtection="1">
      <alignment horizontal="left" vertical="center"/>
      <protection locked="0"/>
    </xf>
    <xf numFmtId="0" fontId="19" fillId="16" borderId="42" xfId="2" applyFont="1" applyFill="1" applyBorder="1" applyAlignment="1">
      <alignment horizontal="left" vertical="center"/>
    </xf>
    <xf numFmtId="0" fontId="23" fillId="16" borderId="42" xfId="2" applyFont="1" applyFill="1" applyBorder="1" applyAlignment="1">
      <alignment horizontal="left" vertical="center"/>
    </xf>
    <xf numFmtId="0" fontId="19" fillId="16" borderId="42" xfId="2" applyFont="1" applyFill="1" applyBorder="1" applyAlignment="1" applyProtection="1">
      <alignment horizontal="left" vertical="center" wrapText="1"/>
      <protection locked="0"/>
    </xf>
    <xf numFmtId="0" fontId="19" fillId="0" borderId="42" xfId="2" applyFont="1" applyBorder="1" applyAlignment="1" applyProtection="1">
      <alignment horizontal="left" vertical="center" wrapText="1"/>
      <protection locked="0"/>
    </xf>
    <xf numFmtId="0" fontId="20" fillId="0" borderId="42" xfId="2" applyFont="1" applyBorder="1" applyAlignment="1" applyProtection="1">
      <alignment horizontal="left" vertical="center" wrapText="1"/>
      <protection locked="0"/>
    </xf>
    <xf numFmtId="0" fontId="24" fillId="18" borderId="46" xfId="2" applyFont="1" applyFill="1" applyBorder="1" applyAlignment="1">
      <alignment horizontal="center" vertical="center"/>
    </xf>
    <xf numFmtId="0" fontId="3" fillId="0" borderId="0" xfId="2"/>
    <xf numFmtId="0" fontId="25" fillId="0" borderId="0" xfId="2" applyFont="1"/>
    <xf numFmtId="0" fontId="26" fillId="0" borderId="46" xfId="2" applyFont="1" applyBorder="1" applyAlignment="1">
      <alignment horizontal="left" vertical="center"/>
    </xf>
    <xf numFmtId="0" fontId="3" fillId="0" borderId="42" xfId="2" applyBorder="1"/>
    <xf numFmtId="0" fontId="26" fillId="0" borderId="0" xfId="2" applyFont="1"/>
    <xf numFmtId="164" fontId="26" fillId="0" borderId="46" xfId="2" applyNumberFormat="1" applyFont="1" applyBorder="1" applyAlignment="1">
      <alignment horizontal="left" vertical="center"/>
    </xf>
    <xf numFmtId="0" fontId="26" fillId="0" borderId="46" xfId="2" applyFont="1" applyBorder="1" applyAlignment="1">
      <alignment horizontal="center" vertical="center"/>
    </xf>
    <xf numFmtId="0" fontId="26" fillId="0" borderId="46" xfId="2" applyFont="1" applyBorder="1"/>
    <xf numFmtId="0" fontId="26" fillId="16" borderId="46" xfId="2" applyFont="1" applyFill="1" applyBorder="1"/>
    <xf numFmtId="0" fontId="3" fillId="16" borderId="46" xfId="2" applyFill="1" applyBorder="1"/>
    <xf numFmtId="0" fontId="3" fillId="0" borderId="46" xfId="2" applyBorder="1"/>
    <xf numFmtId="0" fontId="27" fillId="0" borderId="0" xfId="2" applyFont="1" applyAlignment="1">
      <alignment wrapText="1"/>
    </xf>
    <xf numFmtId="0" fontId="3" fillId="16" borderId="0" xfId="2" applyFill="1"/>
    <xf numFmtId="0" fontId="27" fillId="0" borderId="0" xfId="2" applyFont="1"/>
    <xf numFmtId="0" fontId="1" fillId="0" borderId="0" xfId="1"/>
    <xf numFmtId="0" fontId="1" fillId="0" borderId="48" xfId="1" applyBorder="1"/>
    <xf numFmtId="0" fontId="1" fillId="0" borderId="49" xfId="1" applyBorder="1"/>
    <xf numFmtId="0" fontId="32" fillId="0" borderId="0" xfId="1" applyFont="1"/>
    <xf numFmtId="0" fontId="29" fillId="20" borderId="58" xfId="1" applyFont="1" applyFill="1" applyBorder="1" applyAlignment="1">
      <alignment horizontal="justify" vertical="top" wrapText="1"/>
    </xf>
    <xf numFmtId="0" fontId="28" fillId="20" borderId="42" xfId="1" applyFont="1" applyFill="1" applyBorder="1" applyAlignment="1">
      <alignment horizontal="justify" vertical="top" wrapText="1"/>
    </xf>
    <xf numFmtId="0" fontId="29" fillId="0" borderId="58" xfId="1" applyFont="1" applyBorder="1" applyAlignment="1">
      <alignment horizontal="justify" vertical="top" wrapText="1"/>
    </xf>
    <xf numFmtId="0" fontId="28" fillId="0" borderId="42" xfId="1" applyFont="1" applyBorder="1" applyAlignment="1">
      <alignment horizontal="justify" vertical="top" wrapText="1"/>
    </xf>
    <xf numFmtId="0" fontId="34" fillId="21" borderId="60" xfId="1" applyFont="1" applyFill="1" applyBorder="1" applyAlignment="1">
      <alignment horizontal="justify" vertical="top" wrapText="1"/>
    </xf>
    <xf numFmtId="0" fontId="35" fillId="0" borderId="61" xfId="1" applyFont="1" applyBorder="1" applyAlignment="1">
      <alignment horizontal="justify" vertical="top" wrapText="1"/>
    </xf>
    <xf numFmtId="0" fontId="36" fillId="0" borderId="62" xfId="1" applyFont="1" applyBorder="1" applyAlignment="1">
      <alignment horizontal="justify" vertical="top" wrapText="1"/>
    </xf>
    <xf numFmtId="0" fontId="36" fillId="0" borderId="63" xfId="1" applyFont="1" applyBorder="1" applyAlignment="1">
      <alignment horizontal="justify" vertical="top" wrapText="1"/>
    </xf>
    <xf numFmtId="0" fontId="39" fillId="22" borderId="51" xfId="1" applyFont="1" applyFill="1" applyBorder="1" applyAlignment="1">
      <alignment horizontal="center" wrapText="1"/>
    </xf>
    <xf numFmtId="0" fontId="39" fillId="22" borderId="54" xfId="1" applyFont="1" applyFill="1" applyBorder="1" applyAlignment="1">
      <alignment horizontal="center" wrapText="1"/>
    </xf>
    <xf numFmtId="0" fontId="39" fillId="22" borderId="0" xfId="1" applyFont="1" applyFill="1" applyAlignment="1">
      <alignment horizontal="center" wrapText="1"/>
    </xf>
    <xf numFmtId="0" fontId="41" fillId="23" borderId="68" xfId="1" applyFont="1" applyFill="1" applyBorder="1" applyAlignment="1">
      <alignment horizontal="center" wrapText="1"/>
    </xf>
    <xf numFmtId="0" fontId="39" fillId="24" borderId="51" xfId="1" applyFont="1" applyFill="1" applyBorder="1" applyAlignment="1">
      <alignment horizontal="center" wrapText="1"/>
    </xf>
    <xf numFmtId="0" fontId="39" fillId="8" borderId="51" xfId="1" applyFont="1" applyFill="1" applyBorder="1" applyAlignment="1">
      <alignment horizontal="center" wrapText="1"/>
    </xf>
    <xf numFmtId="0" fontId="39" fillId="25" borderId="51" xfId="1" applyFont="1" applyFill="1" applyBorder="1" applyAlignment="1">
      <alignment horizontal="center" wrapText="1"/>
    </xf>
    <xf numFmtId="0" fontId="39" fillId="22" borderId="53" xfId="1" applyFont="1" applyFill="1" applyBorder="1" applyAlignment="1">
      <alignment horizontal="center" wrapText="1"/>
    </xf>
    <xf numFmtId="0" fontId="41" fillId="23" borderId="69" xfId="1" applyFont="1" applyFill="1" applyBorder="1" applyAlignment="1">
      <alignment horizontal="center" wrapText="1"/>
    </xf>
    <xf numFmtId="0" fontId="39" fillId="24" borderId="54" xfId="1" applyFont="1" applyFill="1" applyBorder="1" applyAlignment="1">
      <alignment horizontal="center" wrapText="1"/>
    </xf>
    <xf numFmtId="0" fontId="39" fillId="8" borderId="54" xfId="1" applyFont="1" applyFill="1" applyBorder="1" applyAlignment="1">
      <alignment horizontal="center" wrapText="1"/>
    </xf>
    <xf numFmtId="0" fontId="39" fillId="25" borderId="54" xfId="1" applyFont="1" applyFill="1" applyBorder="1" applyAlignment="1">
      <alignment horizontal="center" wrapText="1"/>
    </xf>
    <xf numFmtId="0" fontId="39" fillId="26" borderId="51" xfId="1" applyFont="1" applyFill="1" applyBorder="1" applyAlignment="1">
      <alignment horizontal="center" wrapText="1"/>
    </xf>
    <xf numFmtId="0" fontId="39" fillId="26" borderId="54" xfId="1" applyFont="1" applyFill="1" applyBorder="1" applyAlignment="1">
      <alignment horizontal="center" wrapText="1"/>
    </xf>
    <xf numFmtId="0" fontId="41" fillId="27" borderId="51" xfId="1" applyFont="1" applyFill="1" applyBorder="1" applyAlignment="1">
      <alignment horizontal="center" wrapText="1"/>
    </xf>
    <xf numFmtId="0" fontId="41" fillId="27" borderId="54" xfId="1" applyFont="1" applyFill="1" applyBorder="1" applyAlignment="1">
      <alignment horizontal="center" wrapText="1"/>
    </xf>
    <xf numFmtId="0" fontId="42" fillId="0" borderId="0" xfId="1" applyFont="1"/>
    <xf numFmtId="0" fontId="43" fillId="23" borderId="71" xfId="1" applyFont="1" applyFill="1" applyBorder="1" applyAlignment="1">
      <alignment wrapText="1"/>
    </xf>
    <xf numFmtId="0" fontId="43" fillId="23" borderId="72" xfId="1" applyFont="1" applyFill="1" applyBorder="1" applyAlignment="1">
      <alignment horizontal="center" wrapText="1"/>
    </xf>
    <xf numFmtId="0" fontId="43" fillId="23" borderId="72" xfId="1" applyFont="1" applyFill="1" applyBorder="1" applyAlignment="1">
      <alignment wrapText="1"/>
    </xf>
    <xf numFmtId="0" fontId="47" fillId="24" borderId="69" xfId="1" applyFont="1" applyFill="1" applyBorder="1" applyAlignment="1">
      <alignment wrapText="1"/>
    </xf>
    <xf numFmtId="0" fontId="47" fillId="24" borderId="54" xfId="1" applyFont="1" applyFill="1" applyBorder="1" applyAlignment="1">
      <alignment horizontal="center" wrapText="1"/>
    </xf>
    <xf numFmtId="0" fontId="47" fillId="24" borderId="54" xfId="1" applyFont="1" applyFill="1" applyBorder="1" applyAlignment="1">
      <alignment wrapText="1"/>
    </xf>
    <xf numFmtId="0" fontId="47" fillId="8" borderId="69" xfId="1" applyFont="1" applyFill="1" applyBorder="1" applyAlignment="1">
      <alignment wrapText="1"/>
    </xf>
    <xf numFmtId="0" fontId="47" fillId="8" borderId="54" xfId="1" applyFont="1" applyFill="1" applyBorder="1" applyAlignment="1">
      <alignment horizontal="center" wrapText="1"/>
    </xf>
    <xf numFmtId="0" fontId="47" fillId="8" borderId="54" xfId="1" applyFont="1" applyFill="1" applyBorder="1" applyAlignment="1">
      <alignment wrapText="1"/>
    </xf>
    <xf numFmtId="0" fontId="47" fillId="25" borderId="69" xfId="1" applyFont="1" applyFill="1" applyBorder="1" applyAlignment="1">
      <alignment wrapText="1"/>
    </xf>
    <xf numFmtId="0" fontId="47" fillId="25" borderId="54" xfId="1" applyFont="1" applyFill="1" applyBorder="1" applyAlignment="1">
      <alignment horizontal="center" wrapText="1"/>
    </xf>
    <xf numFmtId="0" fontId="47" fillId="25" borderId="54" xfId="1" applyFont="1" applyFill="1" applyBorder="1" applyAlignment="1">
      <alignment wrapText="1"/>
    </xf>
    <xf numFmtId="0" fontId="47" fillId="26" borderId="69" xfId="1" applyFont="1" applyFill="1" applyBorder="1" applyAlignment="1">
      <alignment wrapText="1"/>
    </xf>
    <xf numFmtId="0" fontId="47" fillId="26" borderId="54" xfId="1" applyFont="1" applyFill="1" applyBorder="1" applyAlignment="1">
      <alignment horizontal="center" wrapText="1"/>
    </xf>
    <xf numFmtId="0" fontId="47" fillId="26" borderId="54" xfId="1" applyFont="1" applyFill="1" applyBorder="1" applyAlignment="1">
      <alignment wrapText="1"/>
    </xf>
    <xf numFmtId="0" fontId="28" fillId="27" borderId="69" xfId="1" applyFont="1" applyFill="1" applyBorder="1" applyAlignment="1">
      <alignment wrapText="1"/>
    </xf>
    <xf numFmtId="0" fontId="28" fillId="27" borderId="54" xfId="1" applyFont="1" applyFill="1" applyBorder="1" applyAlignment="1">
      <alignment horizontal="center" wrapText="1"/>
    </xf>
    <xf numFmtId="0" fontId="47" fillId="27" borderId="54" xfId="1" applyFont="1" applyFill="1" applyBorder="1" applyAlignment="1">
      <alignment wrapText="1"/>
    </xf>
    <xf numFmtId="0" fontId="12" fillId="0" borderId="0" xfId="1" applyFont="1"/>
    <xf numFmtId="14" fontId="14" fillId="0" borderId="0" xfId="2" applyNumberFormat="1" applyFont="1" applyAlignment="1">
      <alignment horizontal="center" vertical="center" wrapText="1"/>
    </xf>
    <xf numFmtId="0" fontId="0" fillId="16" borderId="36" xfId="0" applyFill="1" applyBorder="1" applyAlignment="1" applyProtection="1">
      <alignment horizontal="center" vertical="center" shrinkToFit="1"/>
      <protection locked="0"/>
    </xf>
    <xf numFmtId="0" fontId="0" fillId="16" borderId="37" xfId="0" applyFill="1" applyBorder="1" applyAlignment="1" applyProtection="1">
      <alignment horizontal="center" vertical="center" shrinkToFit="1"/>
      <protection locked="0"/>
    </xf>
    <xf numFmtId="0" fontId="0" fillId="16" borderId="38" xfId="0" applyFill="1" applyBorder="1" applyAlignment="1" applyProtection="1">
      <alignment horizontal="center" vertical="center" shrinkToFit="1"/>
      <protection locked="0"/>
    </xf>
    <xf numFmtId="0" fontId="0" fillId="16" borderId="39" xfId="0" applyFill="1" applyBorder="1" applyAlignment="1">
      <alignment horizontal="center" shrinkToFit="1"/>
    </xf>
    <xf numFmtId="0" fontId="0" fillId="16" borderId="40" xfId="0" applyFill="1" applyBorder="1" applyAlignment="1">
      <alignment horizontal="center" shrinkToFit="1"/>
    </xf>
    <xf numFmtId="0" fontId="0" fillId="16" borderId="41" xfId="0" applyFill="1" applyBorder="1" applyAlignment="1">
      <alignment horizontal="center" shrinkToFit="1"/>
    </xf>
    <xf numFmtId="0" fontId="13" fillId="15" borderId="30" xfId="0" applyFont="1" applyFill="1" applyBorder="1" applyAlignment="1">
      <alignment horizontal="center" vertical="center"/>
    </xf>
    <xf numFmtId="0" fontId="13" fillId="15" borderId="31" xfId="0" applyFont="1" applyFill="1" applyBorder="1" applyAlignment="1">
      <alignment horizontal="center" vertical="center"/>
    </xf>
    <xf numFmtId="0" fontId="13" fillId="15" borderId="32" xfId="0" applyFont="1" applyFill="1" applyBorder="1" applyAlignment="1">
      <alignment horizontal="center" vertical="center"/>
    </xf>
    <xf numFmtId="0" fontId="0" fillId="16" borderId="33" xfId="0" applyFill="1" applyBorder="1" applyAlignment="1" applyProtection="1">
      <alignment horizontal="center" vertical="center" shrinkToFit="1"/>
      <protection locked="0"/>
    </xf>
    <xf numFmtId="0" fontId="0" fillId="16" borderId="34" xfId="0" applyFill="1" applyBorder="1" applyAlignment="1" applyProtection="1">
      <alignment horizontal="center" vertical="center" shrinkToFit="1"/>
      <protection locked="0"/>
    </xf>
    <xf numFmtId="0" fontId="0" fillId="16" borderId="35" xfId="0" applyFill="1" applyBorder="1" applyAlignment="1" applyProtection="1">
      <alignment horizontal="center" vertical="center" shrinkToFit="1"/>
      <protection locked="0"/>
    </xf>
    <xf numFmtId="0" fontId="14" fillId="16" borderId="42" xfId="2" applyFont="1" applyFill="1" applyBorder="1" applyAlignment="1">
      <alignment horizontal="center" vertical="center" wrapText="1"/>
    </xf>
    <xf numFmtId="0" fontId="15" fillId="16" borderId="42" xfId="2" applyFont="1" applyFill="1" applyBorder="1" applyAlignment="1">
      <alignment horizontal="center" vertical="center" wrapText="1"/>
    </xf>
    <xf numFmtId="0" fontId="16" fillId="17" borderId="43" xfId="2" applyFont="1" applyFill="1" applyBorder="1" applyAlignment="1">
      <alignment horizontal="center" vertical="center" wrapText="1"/>
    </xf>
    <xf numFmtId="0" fontId="16" fillId="17" borderId="45" xfId="2" applyFont="1" applyFill="1" applyBorder="1" applyAlignment="1">
      <alignment horizontal="center" vertical="center" wrapText="1"/>
    </xf>
    <xf numFmtId="0" fontId="16" fillId="17" borderId="44" xfId="2" applyFont="1" applyFill="1" applyBorder="1" applyAlignment="1">
      <alignment horizontal="center" vertical="center" wrapText="1"/>
    </xf>
    <xf numFmtId="0" fontId="16" fillId="17" borderId="42" xfId="2" applyFont="1" applyFill="1" applyBorder="1" applyAlignment="1">
      <alignment horizontal="center" vertical="center" wrapText="1"/>
    </xf>
    <xf numFmtId="0" fontId="51" fillId="0" borderId="76" xfId="2" applyFont="1" applyBorder="1" applyAlignment="1">
      <alignment horizontal="center" vertical="center" textRotation="90"/>
    </xf>
    <xf numFmtId="0" fontId="51" fillId="0" borderId="77" xfId="2" applyFont="1" applyBorder="1" applyAlignment="1">
      <alignment horizontal="center" vertical="center" textRotation="90"/>
    </xf>
    <xf numFmtId="0" fontId="51" fillId="0" borderId="44" xfId="2" applyFont="1" applyBorder="1" applyAlignment="1">
      <alignment horizontal="center" vertical="center" textRotation="90"/>
    </xf>
    <xf numFmtId="0" fontId="52" fillId="0" borderId="76" xfId="2" applyFont="1" applyBorder="1" applyAlignment="1">
      <alignment horizontal="center" vertical="center" textRotation="90"/>
    </xf>
    <xf numFmtId="0" fontId="52" fillId="0" borderId="77" xfId="2" applyFont="1" applyBorder="1" applyAlignment="1">
      <alignment horizontal="center" vertical="center" textRotation="90"/>
    </xf>
    <xf numFmtId="0" fontId="52" fillId="0" borderId="44" xfId="2" applyFont="1" applyBorder="1" applyAlignment="1">
      <alignment horizontal="center" vertical="center" textRotation="90"/>
    </xf>
    <xf numFmtId="0" fontId="18" fillId="17" borderId="44" xfId="2" applyFont="1" applyFill="1" applyBorder="1" applyAlignment="1">
      <alignment horizontal="center" vertical="center" wrapText="1"/>
    </xf>
    <xf numFmtId="0" fontId="53" fillId="0" borderId="76" xfId="2" applyFont="1" applyBorder="1" applyAlignment="1">
      <alignment horizontal="center" vertical="center" textRotation="90" wrapText="1"/>
    </xf>
    <xf numFmtId="0" fontId="53" fillId="0" borderId="77" xfId="2" applyFont="1" applyBorder="1" applyAlignment="1">
      <alignment horizontal="center" vertical="center" textRotation="90" wrapText="1"/>
    </xf>
    <xf numFmtId="0" fontId="53" fillId="0" borderId="44" xfId="2" applyFont="1" applyBorder="1" applyAlignment="1">
      <alignment horizontal="center" vertical="center" textRotation="90" wrapText="1"/>
    </xf>
    <xf numFmtId="0" fontId="17" fillId="17" borderId="42" xfId="2" applyFont="1" applyFill="1" applyBorder="1" applyAlignment="1">
      <alignment horizontal="center" vertical="center" wrapText="1"/>
    </xf>
    <xf numFmtId="0" fontId="28" fillId="0" borderId="50" xfId="1" applyFont="1" applyBorder="1" applyAlignment="1">
      <alignment horizontal="left" vertical="top" wrapText="1"/>
    </xf>
    <xf numFmtId="0" fontId="28" fillId="0" borderId="0" xfId="1" applyFont="1" applyAlignment="1">
      <alignment horizontal="left" vertical="top" wrapText="1"/>
    </xf>
    <xf numFmtId="0" fontId="28" fillId="0" borderId="51" xfId="1" applyFont="1" applyBorder="1" applyAlignment="1">
      <alignment horizontal="left" vertical="top" wrapText="1"/>
    </xf>
    <xf numFmtId="0" fontId="28" fillId="0" borderId="47" xfId="1" applyFont="1" applyBorder="1" applyAlignment="1">
      <alignment horizontal="left" wrapText="1"/>
    </xf>
    <xf numFmtId="0" fontId="28" fillId="0" borderId="48" xfId="1" applyFont="1" applyBorder="1" applyAlignment="1">
      <alignment horizontal="left" wrapText="1"/>
    </xf>
    <xf numFmtId="0" fontId="28" fillId="0" borderId="49" xfId="1" applyFont="1" applyBorder="1" applyAlignment="1">
      <alignment horizontal="left" wrapText="1"/>
    </xf>
    <xf numFmtId="0" fontId="28" fillId="0" borderId="50" xfId="1" applyFont="1" applyBorder="1" applyAlignment="1">
      <alignment horizontal="left" wrapText="1"/>
    </xf>
    <xf numFmtId="0" fontId="28" fillId="0" borderId="0" xfId="1" applyFont="1" applyAlignment="1">
      <alignment horizontal="left" wrapText="1"/>
    </xf>
    <xf numFmtId="0" fontId="28" fillId="0" borderId="51" xfId="1" applyFont="1" applyBorder="1" applyAlignment="1">
      <alignment horizontal="left" wrapText="1"/>
    </xf>
    <xf numFmtId="0" fontId="28" fillId="0" borderId="52" xfId="1" applyFont="1" applyBorder="1" applyAlignment="1">
      <alignment horizontal="left" wrapText="1"/>
    </xf>
    <xf numFmtId="0" fontId="28" fillId="0" borderId="53" xfId="1" applyFont="1" applyBorder="1" applyAlignment="1">
      <alignment horizontal="left" wrapText="1"/>
    </xf>
    <xf numFmtId="0" fontId="28" fillId="0" borderId="54" xfId="1" applyFont="1" applyBorder="1" applyAlignment="1">
      <alignment horizontal="left" wrapText="1"/>
    </xf>
    <xf numFmtId="0" fontId="30" fillId="0" borderId="47" xfId="1" applyFont="1" applyBorder="1" applyAlignment="1">
      <alignment horizontal="left" vertical="top"/>
    </xf>
    <xf numFmtId="0" fontId="30" fillId="0" borderId="48" xfId="1" applyFont="1" applyBorder="1" applyAlignment="1">
      <alignment horizontal="left" vertical="top"/>
    </xf>
    <xf numFmtId="0" fontId="28" fillId="0" borderId="0" xfId="1" applyFont="1" applyAlignment="1">
      <alignment horizontal="left" vertical="top"/>
    </xf>
    <xf numFmtId="0" fontId="28" fillId="0" borderId="52" xfId="1" applyFont="1" applyBorder="1" applyAlignment="1">
      <alignment horizontal="left" vertical="top" wrapText="1"/>
    </xf>
    <xf numFmtId="0" fontId="28" fillId="0" borderId="53" xfId="1" applyFont="1" applyBorder="1" applyAlignment="1">
      <alignment horizontal="left" vertical="top" wrapText="1"/>
    </xf>
    <xf numFmtId="0" fontId="28" fillId="0" borderId="54" xfId="1" applyFont="1" applyBorder="1" applyAlignment="1">
      <alignment horizontal="left" vertical="top" wrapText="1"/>
    </xf>
    <xf numFmtId="0" fontId="33" fillId="19" borderId="55" xfId="1" applyFont="1" applyFill="1" applyBorder="1" applyAlignment="1">
      <alignment horizontal="justify" vertical="top" wrapText="1"/>
    </xf>
    <xf numFmtId="0" fontId="33" fillId="19" borderId="56" xfId="1" applyFont="1" applyFill="1" applyBorder="1" applyAlignment="1">
      <alignment horizontal="justify" vertical="top" wrapText="1"/>
    </xf>
    <xf numFmtId="0" fontId="33" fillId="19" borderId="57" xfId="1" applyFont="1" applyFill="1" applyBorder="1" applyAlignment="1">
      <alignment horizontal="justify" vertical="top" wrapText="1"/>
    </xf>
    <xf numFmtId="0" fontId="34" fillId="21" borderId="59" xfId="1" applyFont="1" applyFill="1" applyBorder="1" applyAlignment="1">
      <alignment horizontal="justify" vertical="top" wrapText="1"/>
    </xf>
    <xf numFmtId="0" fontId="34" fillId="21" borderId="60" xfId="1" applyFont="1" applyFill="1" applyBorder="1" applyAlignment="1">
      <alignment horizontal="justify" vertical="top" wrapText="1"/>
    </xf>
    <xf numFmtId="0" fontId="37" fillId="0" borderId="47" xfId="1" applyFont="1" applyBorder="1" applyAlignment="1">
      <alignment wrapText="1"/>
    </xf>
    <xf numFmtId="0" fontId="37" fillId="0" borderId="49" xfId="1" applyFont="1" applyBorder="1" applyAlignment="1">
      <alignment wrapText="1"/>
    </xf>
    <xf numFmtId="0" fontId="37" fillId="0" borderId="50" xfId="1" applyFont="1" applyBorder="1" applyAlignment="1">
      <alignment wrapText="1"/>
    </xf>
    <xf numFmtId="0" fontId="37" fillId="0" borderId="51" xfId="1" applyFont="1" applyBorder="1" applyAlignment="1">
      <alignment wrapText="1"/>
    </xf>
    <xf numFmtId="0" fontId="37" fillId="0" borderId="52" xfId="1" applyFont="1" applyBorder="1" applyAlignment="1">
      <alignment wrapText="1"/>
    </xf>
    <xf numFmtId="0" fontId="37" fillId="0" borderId="54" xfId="1" applyFont="1" applyBorder="1" applyAlignment="1">
      <alignment wrapText="1"/>
    </xf>
    <xf numFmtId="0" fontId="38" fillId="22" borderId="64" xfId="1" applyFont="1" applyFill="1" applyBorder="1" applyAlignment="1">
      <alignment horizontal="center"/>
    </xf>
    <xf numFmtId="0" fontId="38" fillId="22" borderId="65" xfId="1" applyFont="1" applyFill="1" applyBorder="1" applyAlignment="1">
      <alignment horizontal="center"/>
    </xf>
    <xf numFmtId="0" fontId="38" fillId="22" borderId="66" xfId="1" applyFont="1" applyFill="1" applyBorder="1" applyAlignment="1">
      <alignment horizontal="center"/>
    </xf>
    <xf numFmtId="0" fontId="40" fillId="22" borderId="67" xfId="1" applyFont="1" applyFill="1" applyBorder="1" applyAlignment="1">
      <alignment horizontal="center" textRotation="90" wrapText="1"/>
    </xf>
    <xf numFmtId="0" fontId="40" fillId="22" borderId="68" xfId="1" applyFont="1" applyFill="1" applyBorder="1" applyAlignment="1">
      <alignment horizontal="center" textRotation="90" wrapText="1"/>
    </xf>
    <xf numFmtId="0" fontId="40" fillId="22" borderId="70" xfId="1" applyFont="1" applyFill="1" applyBorder="1" applyAlignment="1">
      <alignment horizontal="center" textRotation="90" wrapText="1"/>
    </xf>
    <xf numFmtId="0" fontId="46" fillId="0" borderId="50" xfId="1" applyFont="1" applyBorder="1" applyAlignment="1">
      <alignment horizontal="center" vertical="center"/>
    </xf>
    <xf numFmtId="0" fontId="1" fillId="0" borderId="42" xfId="1" applyBorder="1" applyAlignment="1">
      <alignment horizontal="left" vertical="top" wrapText="1"/>
    </xf>
    <xf numFmtId="0" fontId="1" fillId="0" borderId="47" xfId="1" applyBorder="1" applyAlignment="1">
      <alignment vertical="top" wrapText="1"/>
    </xf>
    <xf numFmtId="0" fontId="1" fillId="0" borderId="48" xfId="1" applyBorder="1" applyAlignment="1">
      <alignment vertical="top" wrapText="1"/>
    </xf>
    <xf numFmtId="0" fontId="1" fillId="0" borderId="49" xfId="1" applyBorder="1" applyAlignment="1">
      <alignment vertical="top" wrapText="1"/>
    </xf>
    <xf numFmtId="0" fontId="1" fillId="0" borderId="50" xfId="1" applyBorder="1" applyAlignment="1">
      <alignment vertical="top" wrapText="1"/>
    </xf>
    <xf numFmtId="0" fontId="1" fillId="0" borderId="0" xfId="1" applyAlignment="1">
      <alignment vertical="top" wrapText="1"/>
    </xf>
    <xf numFmtId="0" fontId="1" fillId="0" borderId="51" xfId="1" applyBorder="1" applyAlignment="1">
      <alignment vertical="top" wrapText="1"/>
    </xf>
    <xf numFmtId="0" fontId="1" fillId="0" borderId="52" xfId="1" applyBorder="1" applyAlignment="1">
      <alignment vertical="top" wrapText="1"/>
    </xf>
    <xf numFmtId="0" fontId="1" fillId="0" borderId="53" xfId="1" applyBorder="1" applyAlignment="1">
      <alignment vertical="top" wrapText="1"/>
    </xf>
    <xf numFmtId="0" fontId="1" fillId="0" borderId="54" xfId="1" applyBorder="1" applyAlignment="1">
      <alignment vertical="top" wrapText="1"/>
    </xf>
    <xf numFmtId="0" fontId="12" fillId="0" borderId="47" xfId="1" applyFont="1" applyBorder="1" applyAlignment="1">
      <alignment horizontal="left" vertical="center"/>
    </xf>
    <xf numFmtId="0" fontId="12" fillId="0" borderId="48" xfId="1" applyFont="1" applyBorder="1" applyAlignment="1">
      <alignment horizontal="left" vertical="center"/>
    </xf>
    <xf numFmtId="0" fontId="12" fillId="0" borderId="49" xfId="1" applyFont="1" applyBorder="1" applyAlignment="1">
      <alignment horizontal="left" vertical="center"/>
    </xf>
    <xf numFmtId="0" fontId="12" fillId="0" borderId="50" xfId="1" applyFont="1" applyBorder="1" applyAlignment="1">
      <alignment horizontal="left" vertical="center"/>
    </xf>
    <xf numFmtId="0" fontId="12" fillId="0" borderId="0" xfId="1" applyFont="1" applyAlignment="1">
      <alignment horizontal="left" vertical="center"/>
    </xf>
    <xf numFmtId="0" fontId="12" fillId="0" borderId="51" xfId="1" applyFont="1" applyBorder="1" applyAlignment="1">
      <alignment horizontal="left" vertical="center"/>
    </xf>
    <xf numFmtId="0" fontId="1" fillId="0" borderId="42" xfId="1" applyBorder="1" applyAlignment="1">
      <alignment horizontal="left" vertical="top"/>
    </xf>
    <xf numFmtId="0" fontId="1" fillId="0" borderId="73" xfId="1" applyBorder="1" applyAlignment="1">
      <alignment horizontal="left" vertical="top" wrapText="1"/>
    </xf>
    <xf numFmtId="0" fontId="1" fillId="0" borderId="74" xfId="1" applyBorder="1" applyAlignment="1">
      <alignment horizontal="left" vertical="top" wrapText="1"/>
    </xf>
    <xf numFmtId="0" fontId="1" fillId="0" borderId="75" xfId="1" applyBorder="1" applyAlignment="1">
      <alignment horizontal="left" vertical="top" wrapText="1"/>
    </xf>
  </cellXfs>
  <cellStyles count="3">
    <cellStyle name="Normal" xfId="0" builtinId="0"/>
    <cellStyle name="Normal 2" xfId="1" xr:uid="{143E178E-48ED-4694-A817-A3812B09D0B6}"/>
    <cellStyle name="Normal 3" xfId="2" xr:uid="{3C49ACB7-ADB7-4F2A-96B4-9472EDAE668A}"/>
  </cellStyles>
  <dxfs count="17">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24994659260841701"/>
        </patternFill>
      </fill>
      <border>
        <left style="thin">
          <color theme="0"/>
        </left>
        <right style="thin">
          <color theme="0"/>
        </right>
        <top style="thin">
          <color theme="0"/>
        </top>
        <bottom style="thin">
          <color theme="0"/>
        </bottom>
      </border>
    </dxf>
    <dxf>
      <fill>
        <patternFill>
          <bgColor theme="0" tint="-0.24994659260841701"/>
        </patternFill>
      </fill>
      <border>
        <left style="thin">
          <color theme="0"/>
        </left>
        <right style="thin">
          <color theme="0"/>
        </right>
        <top style="thin">
          <color theme="0"/>
        </top>
        <bottom style="thin">
          <color theme="0"/>
        </bottom>
      </border>
    </dxf>
    <dxf>
      <fill>
        <patternFill>
          <bgColor theme="0" tint="-0.24994659260841701"/>
        </patternFill>
      </fill>
      <border>
        <left style="thin">
          <color theme="0"/>
        </left>
        <right style="thin">
          <color theme="0"/>
        </right>
        <top style="thin">
          <color theme="0"/>
        </top>
        <bottom style="thin">
          <color theme="0"/>
        </bottom>
      </border>
    </dxf>
    <dxf>
      <fill>
        <patternFill>
          <bgColor theme="0" tint="-0.24994659260841701"/>
        </patternFill>
      </fill>
      <border>
        <left style="thin">
          <color theme="0"/>
        </left>
        <right style="thin">
          <color theme="0"/>
        </right>
        <top style="thin">
          <color theme="0"/>
        </top>
        <bottom style="thin">
          <color theme="0"/>
        </bottom>
      </border>
    </dxf>
    <dxf>
      <fill>
        <patternFill>
          <bgColor theme="0" tint="-0.24994659260841701"/>
        </patternFill>
      </fill>
      <border>
        <left style="thin">
          <color theme="0"/>
        </left>
        <right style="thin">
          <color theme="0"/>
        </right>
        <top style="thin">
          <color theme="0"/>
        </top>
        <bottom style="thin">
          <color theme="0"/>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hyperlink" Target="#'ANA SAYFA'!A1"/></Relationships>
</file>

<file path=xl/drawings/_rels/drawing4.xml.rels><?xml version="1.0" encoding="UTF-8" standalone="yes"?>
<Relationships xmlns="http://schemas.openxmlformats.org/package/2006/relationships"><Relationship Id="rId1" Type="http://schemas.openxmlformats.org/officeDocument/2006/relationships/hyperlink" Target="#'ANA SAYFA'!A1"/></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36908</xdr:rowOff>
    </xdr:from>
    <xdr:to>
      <xdr:col>1</xdr:col>
      <xdr:colOff>363810</xdr:colOff>
      <xdr:row>2</xdr:row>
      <xdr:rowOff>33053</xdr:rowOff>
    </xdr:to>
    <xdr:pic>
      <xdr:nvPicPr>
        <xdr:cNvPr id="8" name="Picture 5">
          <a:extLst>
            <a:ext uri="{FF2B5EF4-FFF2-40B4-BE49-F238E27FC236}">
              <a16:creationId xmlns:a16="http://schemas.microsoft.com/office/drawing/2014/main" id="{422E72F5-E1C2-4337-869A-6DFB6E4FE4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1460" y="737948"/>
          <a:ext cx="363810" cy="361905"/>
        </a:xfrm>
        <a:prstGeom prst="rect">
          <a:avLst/>
        </a:prstGeom>
      </xdr:spPr>
    </xdr:pic>
    <xdr:clientData/>
  </xdr:twoCellAnchor>
  <xdr:twoCellAnchor editAs="oneCell">
    <xdr:from>
      <xdr:col>4</xdr:col>
      <xdr:colOff>0</xdr:colOff>
      <xdr:row>0</xdr:row>
      <xdr:rowOff>38100</xdr:rowOff>
    </xdr:from>
    <xdr:to>
      <xdr:col>4</xdr:col>
      <xdr:colOff>363810</xdr:colOff>
      <xdr:row>2</xdr:row>
      <xdr:rowOff>33053</xdr:rowOff>
    </xdr:to>
    <xdr:pic>
      <xdr:nvPicPr>
        <xdr:cNvPr id="9" name="Picture 8">
          <a:extLst>
            <a:ext uri="{FF2B5EF4-FFF2-40B4-BE49-F238E27FC236}">
              <a16:creationId xmlns:a16="http://schemas.microsoft.com/office/drawing/2014/main" id="{B98A5FA2-BC67-40E3-AF90-ABE2B8ACCC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12280" y="739140"/>
          <a:ext cx="363810" cy="360713"/>
        </a:xfrm>
        <a:prstGeom prst="rect">
          <a:avLst/>
        </a:prstGeom>
      </xdr:spPr>
    </xdr:pic>
    <xdr:clientData/>
  </xdr:twoCellAnchor>
  <xdr:twoCellAnchor editAs="oneCell">
    <xdr:from>
      <xdr:col>1</xdr:col>
      <xdr:colOff>0</xdr:colOff>
      <xdr:row>21</xdr:row>
      <xdr:rowOff>171450</xdr:rowOff>
    </xdr:from>
    <xdr:to>
      <xdr:col>1</xdr:col>
      <xdr:colOff>363810</xdr:colOff>
      <xdr:row>23</xdr:row>
      <xdr:rowOff>163785</xdr:rowOff>
    </xdr:to>
    <xdr:pic>
      <xdr:nvPicPr>
        <xdr:cNvPr id="10" name="Picture 10">
          <a:extLst>
            <a:ext uri="{FF2B5EF4-FFF2-40B4-BE49-F238E27FC236}">
              <a16:creationId xmlns:a16="http://schemas.microsoft.com/office/drawing/2014/main" id="{2F338366-655E-4FBA-ABC1-9E94885E826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1460" y="3379470"/>
          <a:ext cx="363810" cy="358095"/>
        </a:xfrm>
        <a:prstGeom prst="rect">
          <a:avLst/>
        </a:prstGeom>
      </xdr:spPr>
    </xdr:pic>
    <xdr:clientData/>
  </xdr:twoCellAnchor>
  <xdr:twoCellAnchor editAs="oneCell">
    <xdr:from>
      <xdr:col>4</xdr:col>
      <xdr:colOff>0</xdr:colOff>
      <xdr:row>21</xdr:row>
      <xdr:rowOff>180975</xdr:rowOff>
    </xdr:from>
    <xdr:to>
      <xdr:col>4</xdr:col>
      <xdr:colOff>363810</xdr:colOff>
      <xdr:row>23</xdr:row>
      <xdr:rowOff>173310</xdr:rowOff>
    </xdr:to>
    <xdr:pic>
      <xdr:nvPicPr>
        <xdr:cNvPr id="11" name="Picture 13">
          <a:extLst>
            <a:ext uri="{FF2B5EF4-FFF2-40B4-BE49-F238E27FC236}">
              <a16:creationId xmlns:a16="http://schemas.microsoft.com/office/drawing/2014/main" id="{6A8EBB26-A0E3-4768-B1E2-B6730B4419B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812280" y="3388995"/>
          <a:ext cx="363810" cy="358095"/>
        </a:xfrm>
        <a:prstGeom prst="rect">
          <a:avLst/>
        </a:prstGeom>
      </xdr:spPr>
    </xdr:pic>
    <xdr:clientData/>
  </xdr:twoCellAnchor>
  <xdr:twoCellAnchor editAs="oneCell">
    <xdr:from>
      <xdr:col>1</xdr:col>
      <xdr:colOff>0</xdr:colOff>
      <xdr:row>43</xdr:row>
      <xdr:rowOff>161925</xdr:rowOff>
    </xdr:from>
    <xdr:to>
      <xdr:col>1</xdr:col>
      <xdr:colOff>363810</xdr:colOff>
      <xdr:row>45</xdr:row>
      <xdr:rowOff>154260</xdr:rowOff>
    </xdr:to>
    <xdr:pic>
      <xdr:nvPicPr>
        <xdr:cNvPr id="12" name="Picture 15">
          <a:extLst>
            <a:ext uri="{FF2B5EF4-FFF2-40B4-BE49-F238E27FC236}">
              <a16:creationId xmlns:a16="http://schemas.microsoft.com/office/drawing/2014/main" id="{2DF1FF2B-2B13-4FE4-BD41-AAA175A4608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51460" y="6006465"/>
          <a:ext cx="363810" cy="358095"/>
        </a:xfrm>
        <a:prstGeom prst="rect">
          <a:avLst/>
        </a:prstGeom>
      </xdr:spPr>
    </xdr:pic>
    <xdr:clientData/>
  </xdr:twoCellAnchor>
  <xdr:twoCellAnchor editAs="oneCell">
    <xdr:from>
      <xdr:col>4</xdr:col>
      <xdr:colOff>0</xdr:colOff>
      <xdr:row>43</xdr:row>
      <xdr:rowOff>171450</xdr:rowOff>
    </xdr:from>
    <xdr:to>
      <xdr:col>4</xdr:col>
      <xdr:colOff>363810</xdr:colOff>
      <xdr:row>45</xdr:row>
      <xdr:rowOff>163785</xdr:rowOff>
    </xdr:to>
    <xdr:pic>
      <xdr:nvPicPr>
        <xdr:cNvPr id="13" name="Picture 48">
          <a:extLst>
            <a:ext uri="{FF2B5EF4-FFF2-40B4-BE49-F238E27FC236}">
              <a16:creationId xmlns:a16="http://schemas.microsoft.com/office/drawing/2014/main" id="{16FA959D-5C8E-498C-ADE9-727832F8543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812280" y="6015990"/>
          <a:ext cx="363810" cy="358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4034</xdr:colOff>
      <xdr:row>4</xdr:row>
      <xdr:rowOff>68580</xdr:rowOff>
    </xdr:from>
    <xdr:ext cx="184731" cy="264560"/>
    <xdr:sp macro="" textlink="">
      <xdr:nvSpPr>
        <xdr:cNvPr id="2" name="TextBox 1">
          <a:extLst>
            <a:ext uri="{FF2B5EF4-FFF2-40B4-BE49-F238E27FC236}">
              <a16:creationId xmlns:a16="http://schemas.microsoft.com/office/drawing/2014/main" id="{157EE7C6-3DB0-4E61-808B-2FD9305BA6AD}"/>
            </a:ext>
          </a:extLst>
        </xdr:cNvPr>
        <xdr:cNvSpPr txBox="1"/>
      </xdr:nvSpPr>
      <xdr:spPr>
        <a:xfrm>
          <a:off x="5147534" y="80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6</xdr:col>
      <xdr:colOff>414618</xdr:colOff>
      <xdr:row>2</xdr:row>
      <xdr:rowOff>56029</xdr:rowOff>
    </xdr:from>
    <xdr:to>
      <xdr:col>8</xdr:col>
      <xdr:colOff>224117</xdr:colOff>
      <xdr:row>8</xdr:row>
      <xdr:rowOff>33618</xdr:rowOff>
    </xdr:to>
    <xdr:sp macro="" textlink="">
      <xdr:nvSpPr>
        <xdr:cNvPr id="2" name="2 Sol Ok">
          <a:hlinkClick xmlns:r="http://schemas.openxmlformats.org/officeDocument/2006/relationships" r:id="rId1"/>
          <a:extLst>
            <a:ext uri="{FF2B5EF4-FFF2-40B4-BE49-F238E27FC236}">
              <a16:creationId xmlns:a16="http://schemas.microsoft.com/office/drawing/2014/main" id="{98E0E626-3336-4D5A-9687-4B7655DBB386}"/>
            </a:ext>
          </a:extLst>
        </xdr:cNvPr>
        <xdr:cNvSpPr/>
      </xdr:nvSpPr>
      <xdr:spPr>
        <a:xfrm>
          <a:off x="10937838" y="437029"/>
          <a:ext cx="1950719" cy="1074869"/>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tr-TR" sz="1100"/>
            <a:t>ANA SAYFA</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200025</xdr:colOff>
      <xdr:row>1</xdr:row>
      <xdr:rowOff>85725</xdr:rowOff>
    </xdr:from>
    <xdr:to>
      <xdr:col>14</xdr:col>
      <xdr:colOff>265019</xdr:colOff>
      <xdr:row>7</xdr:row>
      <xdr:rowOff>63314</xdr:rowOff>
    </xdr:to>
    <xdr:sp macro="" textlink="">
      <xdr:nvSpPr>
        <xdr:cNvPr id="2" name="1 Sol Ok">
          <a:hlinkClick xmlns:r="http://schemas.openxmlformats.org/officeDocument/2006/relationships" r:id="rId1"/>
          <a:extLst>
            <a:ext uri="{FF2B5EF4-FFF2-40B4-BE49-F238E27FC236}">
              <a16:creationId xmlns:a16="http://schemas.microsoft.com/office/drawing/2014/main" id="{1C3686B1-3616-4A4C-8BE5-B5671ADA3678}"/>
            </a:ext>
          </a:extLst>
        </xdr:cNvPr>
        <xdr:cNvSpPr/>
      </xdr:nvSpPr>
      <xdr:spPr>
        <a:xfrm>
          <a:off x="7073265" y="276225"/>
          <a:ext cx="1939514" cy="1082489"/>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tr-TR" sz="1100"/>
            <a:t>ANA SAYFA</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unus/Desktop/dan&#305;&#351;manl&#305;k%20firmalar&#305;/INOVASYON/igmd%209001%202015%20risk%20f&#305;rs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lgili Taraflar"/>
      <sheetName val="İlgili taraf ihtiyaç Bekl."/>
      <sheetName val="risk ve fırsat"/>
      <sheetName val="Aksiyon planları"/>
      <sheetName val="Sayfa2"/>
      <sheetName val="Sayfa3"/>
    </sheetNames>
    <sheetDataSet>
      <sheetData sheetId="0">
        <row r="1">
          <cell r="B1" t="str">
            <v>İlgili Taraflar Listesi</v>
          </cell>
        </row>
        <row r="2">
          <cell r="B2" t="str">
            <v>ilgili taraf</v>
          </cell>
        </row>
        <row r="3">
          <cell r="B3" t="str">
            <v>KYS Belgelendirme Kuruluşu (TSE)</v>
          </cell>
        </row>
        <row r="4">
          <cell r="B4" t="str">
            <v>Ürün belgelendirme kuruluşları</v>
          </cell>
        </row>
        <row r="5">
          <cell r="B5" t="str">
            <v>Müşteriler, (üyeler)</v>
          </cell>
        </row>
        <row r="6">
          <cell r="B6" t="str">
            <v>Bankalar</v>
          </cell>
        </row>
        <row r="7">
          <cell r="B7" t="str">
            <v>Vatandaşlar</v>
          </cell>
        </row>
        <row r="8">
          <cell r="B8" t="str">
            <v>Rakipler</v>
          </cell>
        </row>
        <row r="9">
          <cell r="B9" t="str">
            <v>Çalışanlar</v>
          </cell>
        </row>
        <row r="10">
          <cell r="B10" t="str">
            <v>Son Kullanıcı</v>
          </cell>
        </row>
        <row r="11">
          <cell r="B11" t="str">
            <v>işhanı yönetimi</v>
          </cell>
        </row>
        <row r="12">
          <cell r="B12" t="str">
            <v>Komşular</v>
          </cell>
        </row>
        <row r="13">
          <cell r="B13" t="str">
            <v>Yerel Otoriteler (belediyeler)</v>
          </cell>
        </row>
        <row r="14">
          <cell r="B14" t="str">
            <v>Tedarikçiler</v>
          </cell>
        </row>
        <row r="15">
          <cell r="B15" t="str">
            <v>Üst Yönetim</v>
          </cell>
        </row>
        <row r="16">
          <cell r="B16" t="str">
            <v>Ekonomi Bakanlığı</v>
          </cell>
        </row>
        <row r="17">
          <cell r="B17" t="str">
            <v>adalet bakanlığı Mahkemeler</v>
          </cell>
        </row>
        <row r="18">
          <cell r="B18" t="str">
            <v>Çevre ve şehircilik Bakanlığı</v>
          </cell>
        </row>
        <row r="19">
          <cell r="B19" t="str">
            <v>Çevre ve şehircilik İl Müdürlüğü</v>
          </cell>
        </row>
        <row r="20">
          <cell r="B20" t="str">
            <v>Çalışma ve sosyal güvenlik Bakanlığı</v>
          </cell>
        </row>
        <row r="21">
          <cell r="B21" t="str">
            <v>Sosyal ve Güvenlik Kurumu</v>
          </cell>
        </row>
        <row r="22">
          <cell r="B22" t="str">
            <v>Gümrük ve Ticaret Bakanlığı</v>
          </cell>
        </row>
        <row r="23">
          <cell r="B23" t="str">
            <v>Danışmanlık Firmaları</v>
          </cell>
        </row>
        <row r="24">
          <cell r="B24" t="str">
            <v>Diğer Gümrük Müşavirlik Dernekleri</v>
          </cell>
        </row>
        <row r="25">
          <cell r="B25" t="str">
            <v>İstanbul Ticaret Odası (diğer ticaret odaları)</v>
          </cell>
        </row>
        <row r="26">
          <cell r="B26" t="str">
            <v>KOSGEB</v>
          </cell>
        </row>
        <row r="27">
          <cell r="B27" t="str">
            <v>Üniversiteler</v>
          </cell>
        </row>
        <row r="28">
          <cell r="B28" t="str">
            <v>Ulaştırma Haberleşme ve Denizcilik Bakanlığı</v>
          </cell>
        </row>
      </sheetData>
      <sheetData sheetId="1"/>
      <sheetData sheetId="2"/>
      <sheetData sheetId="3"/>
      <sheetData sheetId="4"/>
      <sheetData sheetId="5"/>
    </sheetDataSet>
  </externalBook>
</externalLink>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73574-9DF2-4592-89E9-F92C870FDBD7}">
  <dimension ref="A1:I74"/>
  <sheetViews>
    <sheetView topLeftCell="B1" workbookViewId="0">
      <selection activeCell="C33" sqref="C33"/>
    </sheetView>
  </sheetViews>
  <sheetFormatPr defaultRowHeight="14.4" x14ac:dyDescent="0.3"/>
  <cols>
    <col min="3" max="3" width="49.44140625" customWidth="1"/>
    <col min="4" max="4" width="5.33203125" customWidth="1"/>
    <col min="6" max="6" width="63.109375" customWidth="1"/>
  </cols>
  <sheetData>
    <row r="1" spans="1:9" ht="19.8" x14ac:dyDescent="0.3">
      <c r="A1" s="1"/>
      <c r="B1" s="2"/>
      <c r="C1" s="3" t="s">
        <v>0</v>
      </c>
      <c r="D1" s="4"/>
      <c r="E1" s="5"/>
      <c r="F1" s="6" t="s">
        <v>1</v>
      </c>
      <c r="G1" s="4"/>
      <c r="H1" s="4"/>
      <c r="I1" s="4"/>
    </row>
    <row r="2" spans="1:9" x14ac:dyDescent="0.3">
      <c r="A2" s="1"/>
      <c r="B2" s="7">
        <v>1</v>
      </c>
      <c r="C2" s="8" t="s">
        <v>7</v>
      </c>
      <c r="D2" s="4"/>
      <c r="E2" s="9">
        <v>1</v>
      </c>
      <c r="F2" s="10" t="s">
        <v>14</v>
      </c>
      <c r="G2" s="4"/>
      <c r="H2" s="4"/>
      <c r="I2" s="4"/>
    </row>
    <row r="3" spans="1:9" x14ac:dyDescent="0.3">
      <c r="A3" s="1"/>
      <c r="B3" s="11">
        <v>2</v>
      </c>
      <c r="C3" s="12" t="s">
        <v>8</v>
      </c>
      <c r="D3" s="4"/>
      <c r="E3" s="13">
        <v>2</v>
      </c>
      <c r="F3" s="14" t="s">
        <v>15</v>
      </c>
      <c r="G3" s="4"/>
      <c r="H3" s="4"/>
      <c r="I3" s="4"/>
    </row>
    <row r="4" spans="1:9" x14ac:dyDescent="0.3">
      <c r="A4" s="1"/>
      <c r="B4" s="7">
        <v>3</v>
      </c>
      <c r="C4" s="8" t="s">
        <v>9</v>
      </c>
      <c r="D4" s="4"/>
      <c r="E4" s="9">
        <v>3</v>
      </c>
      <c r="F4" s="10" t="s">
        <v>16</v>
      </c>
      <c r="G4" s="4"/>
      <c r="H4" s="4"/>
      <c r="I4" s="4"/>
    </row>
    <row r="5" spans="1:9" x14ac:dyDescent="0.3">
      <c r="A5" s="1"/>
      <c r="B5" s="11">
        <v>4</v>
      </c>
      <c r="C5" s="12" t="s">
        <v>10</v>
      </c>
      <c r="D5" s="4"/>
      <c r="E5" s="13">
        <v>4</v>
      </c>
      <c r="F5" s="14" t="s">
        <v>17</v>
      </c>
      <c r="G5" s="4"/>
      <c r="H5" s="4"/>
      <c r="I5" s="4"/>
    </row>
    <row r="6" spans="1:9" x14ac:dyDescent="0.3">
      <c r="A6" s="1"/>
      <c r="B6" s="7">
        <v>5</v>
      </c>
      <c r="C6" s="8" t="s">
        <v>11</v>
      </c>
      <c r="D6" s="4"/>
      <c r="E6" s="9">
        <v>5</v>
      </c>
      <c r="F6" s="10" t="s">
        <v>18</v>
      </c>
      <c r="G6" s="4"/>
      <c r="H6" s="4"/>
      <c r="I6" s="4"/>
    </row>
    <row r="7" spans="1:9" x14ac:dyDescent="0.3">
      <c r="A7" s="1"/>
      <c r="B7" s="11">
        <v>6</v>
      </c>
      <c r="C7" s="12" t="s">
        <v>12</v>
      </c>
      <c r="D7" s="4"/>
      <c r="E7" s="13">
        <v>6</v>
      </c>
      <c r="F7" s="14" t="s">
        <v>19</v>
      </c>
      <c r="G7" s="4"/>
      <c r="H7" s="4"/>
      <c r="I7" s="4"/>
    </row>
    <row r="8" spans="1:9" x14ac:dyDescent="0.3">
      <c r="A8" s="1"/>
      <c r="B8" s="7">
        <v>7</v>
      </c>
      <c r="C8" s="8" t="s">
        <v>13</v>
      </c>
      <c r="D8" s="4"/>
      <c r="E8" s="9">
        <v>7</v>
      </c>
      <c r="F8" s="10" t="s">
        <v>20</v>
      </c>
      <c r="G8" s="4"/>
      <c r="H8" s="4"/>
      <c r="I8" s="4"/>
    </row>
    <row r="9" spans="1:9" x14ac:dyDescent="0.3">
      <c r="A9" s="1"/>
      <c r="B9" s="11">
        <v>8</v>
      </c>
      <c r="C9" s="12"/>
      <c r="D9" s="4"/>
      <c r="E9" s="13">
        <v>8</v>
      </c>
      <c r="F9" s="14" t="s">
        <v>21</v>
      </c>
      <c r="G9" s="4"/>
      <c r="H9" s="4"/>
      <c r="I9" s="4"/>
    </row>
    <row r="10" spans="1:9" x14ac:dyDescent="0.3">
      <c r="A10" s="1"/>
      <c r="B10" s="7">
        <v>9</v>
      </c>
      <c r="C10" s="8"/>
      <c r="D10" s="4"/>
      <c r="E10" s="9">
        <v>9</v>
      </c>
      <c r="F10" s="10" t="s">
        <v>22</v>
      </c>
      <c r="G10" s="4"/>
      <c r="H10" s="4"/>
      <c r="I10" s="4"/>
    </row>
    <row r="11" spans="1:9" x14ac:dyDescent="0.3">
      <c r="A11" s="1"/>
      <c r="B11" s="15">
        <v>10</v>
      </c>
      <c r="C11" s="16"/>
      <c r="D11" s="4"/>
      <c r="E11" s="17">
        <v>10</v>
      </c>
      <c r="F11" s="18" t="s">
        <v>23</v>
      </c>
      <c r="G11" s="4"/>
      <c r="H11" s="4"/>
      <c r="I11" s="4"/>
    </row>
    <row r="12" spans="1:9" x14ac:dyDescent="0.3">
      <c r="A12" s="1"/>
      <c r="B12" s="7">
        <v>11</v>
      </c>
      <c r="C12" s="19"/>
      <c r="D12" s="4"/>
      <c r="E12" s="9">
        <v>11</v>
      </c>
      <c r="F12" s="10"/>
      <c r="G12" s="4"/>
      <c r="H12" s="4"/>
      <c r="I12" s="4"/>
    </row>
    <row r="13" spans="1:9" x14ac:dyDescent="0.3">
      <c r="A13" s="1"/>
      <c r="B13" s="11">
        <v>12</v>
      </c>
      <c r="C13" s="20"/>
      <c r="D13" s="4"/>
      <c r="E13" s="13">
        <v>12</v>
      </c>
      <c r="F13" s="14"/>
      <c r="G13" s="4"/>
      <c r="H13" s="4"/>
      <c r="I13" s="4"/>
    </row>
    <row r="14" spans="1:9" x14ac:dyDescent="0.3">
      <c r="A14" s="1"/>
      <c r="B14" s="7">
        <v>13</v>
      </c>
      <c r="C14" s="19"/>
      <c r="D14" s="4"/>
      <c r="E14" s="9">
        <v>13</v>
      </c>
      <c r="F14" s="10"/>
      <c r="G14" s="4"/>
      <c r="H14" s="4"/>
      <c r="I14" s="4"/>
    </row>
    <row r="15" spans="1:9" x14ac:dyDescent="0.3">
      <c r="A15" s="1"/>
      <c r="B15" s="11">
        <v>14</v>
      </c>
      <c r="C15" s="20"/>
      <c r="D15" s="4"/>
      <c r="E15" s="13">
        <v>14</v>
      </c>
      <c r="F15" s="14"/>
      <c r="G15" s="4"/>
      <c r="H15" s="4"/>
      <c r="I15" s="4"/>
    </row>
    <row r="16" spans="1:9" x14ac:dyDescent="0.3">
      <c r="A16" s="1"/>
      <c r="B16" s="7">
        <v>15</v>
      </c>
      <c r="C16" s="19"/>
      <c r="D16" s="4"/>
      <c r="E16" s="9">
        <v>15</v>
      </c>
      <c r="F16" s="10"/>
      <c r="G16" s="4"/>
      <c r="H16" s="4"/>
      <c r="I16" s="4"/>
    </row>
    <row r="17" spans="1:9" x14ac:dyDescent="0.3">
      <c r="A17" s="1"/>
      <c r="B17" s="11">
        <v>16</v>
      </c>
      <c r="C17" s="20"/>
      <c r="D17" s="4"/>
      <c r="E17" s="13">
        <v>16</v>
      </c>
      <c r="F17" s="14"/>
      <c r="G17" s="4"/>
      <c r="H17" s="4"/>
      <c r="I17" s="4"/>
    </row>
    <row r="18" spans="1:9" x14ac:dyDescent="0.3">
      <c r="A18" s="1"/>
      <c r="B18" s="7">
        <v>17</v>
      </c>
      <c r="C18" s="19"/>
      <c r="D18" s="4"/>
      <c r="E18" s="9">
        <v>17</v>
      </c>
      <c r="F18" s="10"/>
      <c r="G18" s="4"/>
      <c r="H18" s="4"/>
      <c r="I18" s="4"/>
    </row>
    <row r="19" spans="1:9" x14ac:dyDescent="0.3">
      <c r="A19" s="1"/>
      <c r="B19" s="11">
        <v>18</v>
      </c>
      <c r="C19" s="20"/>
      <c r="D19" s="4"/>
      <c r="E19" s="13">
        <v>18</v>
      </c>
      <c r="F19" s="14"/>
      <c r="G19" s="4"/>
      <c r="H19" s="4"/>
      <c r="I19" s="4"/>
    </row>
    <row r="20" spans="1:9" x14ac:dyDescent="0.3">
      <c r="A20" s="1"/>
      <c r="B20" s="7">
        <v>19</v>
      </c>
      <c r="C20" s="19"/>
      <c r="D20" s="4"/>
      <c r="E20" s="9">
        <v>19</v>
      </c>
      <c r="F20" s="10"/>
      <c r="G20" s="4"/>
      <c r="H20" s="4"/>
      <c r="I20" s="4"/>
    </row>
    <row r="21" spans="1:9" x14ac:dyDescent="0.3">
      <c r="A21" s="1"/>
      <c r="B21" s="15">
        <v>20</v>
      </c>
      <c r="C21" s="21"/>
      <c r="D21" s="4"/>
      <c r="E21" s="17">
        <v>20</v>
      </c>
      <c r="F21" s="18"/>
      <c r="G21" s="4"/>
      <c r="H21" s="4"/>
      <c r="I21" s="4"/>
    </row>
    <row r="22" spans="1:9" x14ac:dyDescent="0.3">
      <c r="A22" s="1"/>
      <c r="B22" s="4"/>
      <c r="C22" s="4"/>
      <c r="D22" s="4"/>
      <c r="E22" s="4"/>
      <c r="F22" s="4"/>
      <c r="G22" s="4"/>
      <c r="H22" s="4"/>
      <c r="I22" s="4"/>
    </row>
    <row r="23" spans="1:9" ht="19.8" x14ac:dyDescent="0.3">
      <c r="A23" s="1"/>
      <c r="B23" s="22"/>
      <c r="C23" s="23" t="s">
        <v>2</v>
      </c>
      <c r="D23" s="4"/>
      <c r="E23" s="24"/>
      <c r="F23" s="25" t="s">
        <v>3</v>
      </c>
      <c r="G23" s="4"/>
      <c r="H23" s="4"/>
      <c r="I23" s="4"/>
    </row>
    <row r="24" spans="1:9" x14ac:dyDescent="0.3">
      <c r="A24" s="1"/>
      <c r="B24" s="26">
        <v>1</v>
      </c>
      <c r="C24" s="27" t="s">
        <v>24</v>
      </c>
      <c r="D24" s="4"/>
      <c r="E24" s="28">
        <v>1</v>
      </c>
      <c r="F24" s="29" t="s">
        <v>31</v>
      </c>
      <c r="G24" s="4"/>
      <c r="H24" s="4"/>
      <c r="I24" s="4"/>
    </row>
    <row r="25" spans="1:9" x14ac:dyDescent="0.3">
      <c r="A25" s="1"/>
      <c r="B25" s="30">
        <v>2</v>
      </c>
      <c r="C25" s="31" t="s">
        <v>25</v>
      </c>
      <c r="D25" s="4"/>
      <c r="E25" s="32">
        <v>2</v>
      </c>
      <c r="F25" s="33" t="s">
        <v>32</v>
      </c>
      <c r="G25" s="4"/>
      <c r="H25" s="4"/>
      <c r="I25" s="4"/>
    </row>
    <row r="26" spans="1:9" x14ac:dyDescent="0.3">
      <c r="A26" s="1"/>
      <c r="B26" s="26">
        <v>3</v>
      </c>
      <c r="C26" s="27" t="s">
        <v>26</v>
      </c>
      <c r="D26" s="4"/>
      <c r="E26" s="28">
        <v>3</v>
      </c>
      <c r="F26" s="29" t="s">
        <v>33</v>
      </c>
      <c r="G26" s="4"/>
      <c r="H26" s="4"/>
      <c r="I26" s="4"/>
    </row>
    <row r="27" spans="1:9" x14ac:dyDescent="0.3">
      <c r="A27" s="1"/>
      <c r="B27" s="30">
        <v>4</v>
      </c>
      <c r="C27" s="31" t="s">
        <v>27</v>
      </c>
      <c r="D27" s="4"/>
      <c r="E27" s="32">
        <v>4</v>
      </c>
      <c r="F27" s="33" t="s">
        <v>34</v>
      </c>
      <c r="G27" s="4"/>
      <c r="H27" s="4"/>
      <c r="I27" s="4"/>
    </row>
    <row r="28" spans="1:9" x14ac:dyDescent="0.3">
      <c r="A28" s="1"/>
      <c r="B28" s="26">
        <v>5</v>
      </c>
      <c r="C28" s="27" t="s">
        <v>28</v>
      </c>
      <c r="D28" s="4"/>
      <c r="E28" s="28">
        <v>5</v>
      </c>
      <c r="F28" s="29" t="s">
        <v>35</v>
      </c>
      <c r="G28" s="4"/>
      <c r="H28" s="4"/>
      <c r="I28" s="4"/>
    </row>
    <row r="29" spans="1:9" x14ac:dyDescent="0.3">
      <c r="A29" s="1"/>
      <c r="B29" s="30">
        <v>6</v>
      </c>
      <c r="C29" s="31" t="s">
        <v>29</v>
      </c>
      <c r="D29" s="4"/>
      <c r="E29" s="32">
        <v>6</v>
      </c>
      <c r="F29" s="33" t="s">
        <v>36</v>
      </c>
      <c r="G29" s="4"/>
      <c r="H29" s="4"/>
      <c r="I29" s="4"/>
    </row>
    <row r="30" spans="1:9" x14ac:dyDescent="0.3">
      <c r="A30" s="1"/>
      <c r="B30" s="26">
        <v>7</v>
      </c>
      <c r="C30" s="27" t="s">
        <v>30</v>
      </c>
      <c r="D30" s="4"/>
      <c r="E30" s="28">
        <v>7</v>
      </c>
      <c r="F30" s="29" t="s">
        <v>37</v>
      </c>
      <c r="G30" s="4"/>
      <c r="H30" s="4"/>
      <c r="I30" s="4"/>
    </row>
    <row r="31" spans="1:9" x14ac:dyDescent="0.3">
      <c r="A31" s="1"/>
      <c r="B31" s="30">
        <v>8</v>
      </c>
      <c r="C31" s="31"/>
      <c r="D31" s="4"/>
      <c r="E31" s="32">
        <v>8</v>
      </c>
      <c r="F31" s="33"/>
      <c r="G31" s="4"/>
      <c r="H31" s="4"/>
      <c r="I31" s="4"/>
    </row>
    <row r="32" spans="1:9" x14ac:dyDescent="0.3">
      <c r="A32" s="1"/>
      <c r="B32" s="26">
        <v>9</v>
      </c>
      <c r="C32" s="27"/>
      <c r="D32" s="4"/>
      <c r="E32" s="28">
        <v>9</v>
      </c>
      <c r="F32" s="29"/>
      <c r="G32" s="4"/>
      <c r="H32" s="4"/>
      <c r="I32" s="4"/>
    </row>
    <row r="33" spans="1:9" x14ac:dyDescent="0.3">
      <c r="A33" s="1"/>
      <c r="B33" s="34">
        <v>10</v>
      </c>
      <c r="C33" s="35"/>
      <c r="D33" s="4"/>
      <c r="E33" s="36">
        <v>10</v>
      </c>
      <c r="F33" s="37"/>
      <c r="G33" s="4"/>
      <c r="H33" s="4"/>
      <c r="I33" s="4"/>
    </row>
    <row r="34" spans="1:9" x14ac:dyDescent="0.3">
      <c r="A34" s="1"/>
      <c r="B34" s="26">
        <v>11</v>
      </c>
      <c r="C34" s="27"/>
      <c r="D34" s="4"/>
      <c r="E34" s="28">
        <v>11</v>
      </c>
      <c r="F34" s="29"/>
      <c r="G34" s="4"/>
      <c r="H34" s="4"/>
      <c r="I34" s="4"/>
    </row>
    <row r="35" spans="1:9" x14ac:dyDescent="0.3">
      <c r="A35" s="1"/>
      <c r="B35" s="34">
        <v>12</v>
      </c>
      <c r="C35" s="31"/>
      <c r="D35" s="4"/>
      <c r="E35" s="32">
        <v>12</v>
      </c>
      <c r="F35" s="33"/>
      <c r="G35" s="4"/>
      <c r="H35" s="4"/>
      <c r="I35" s="4"/>
    </row>
    <row r="36" spans="1:9" x14ac:dyDescent="0.3">
      <c r="A36" s="1"/>
      <c r="B36" s="26">
        <v>13</v>
      </c>
      <c r="C36" s="27"/>
      <c r="D36" s="4"/>
      <c r="E36" s="28">
        <v>13</v>
      </c>
      <c r="F36" s="29"/>
      <c r="G36" s="4"/>
      <c r="H36" s="4"/>
      <c r="I36" s="4"/>
    </row>
    <row r="37" spans="1:9" x14ac:dyDescent="0.3">
      <c r="A37" s="1"/>
      <c r="B37" s="34">
        <v>14</v>
      </c>
      <c r="C37" s="31"/>
      <c r="D37" s="4"/>
      <c r="E37" s="32">
        <v>14</v>
      </c>
      <c r="F37" s="33"/>
      <c r="G37" s="4"/>
      <c r="H37" s="4"/>
      <c r="I37" s="4"/>
    </row>
    <row r="38" spans="1:9" x14ac:dyDescent="0.3">
      <c r="A38" s="1"/>
      <c r="B38" s="26">
        <v>15</v>
      </c>
      <c r="C38" s="27"/>
      <c r="D38" s="4"/>
      <c r="E38" s="28">
        <v>15</v>
      </c>
      <c r="F38" s="29"/>
      <c r="G38" s="4"/>
      <c r="H38" s="4"/>
      <c r="I38" s="4"/>
    </row>
    <row r="39" spans="1:9" x14ac:dyDescent="0.3">
      <c r="A39" s="1"/>
      <c r="B39" s="34">
        <v>16</v>
      </c>
      <c r="C39" s="31"/>
      <c r="D39" s="4"/>
      <c r="E39" s="32">
        <v>16</v>
      </c>
      <c r="F39" s="33"/>
      <c r="G39" s="4"/>
      <c r="H39" s="4"/>
      <c r="I39" s="4"/>
    </row>
    <row r="40" spans="1:9" x14ac:dyDescent="0.3">
      <c r="A40" s="1"/>
      <c r="B40" s="26">
        <v>17</v>
      </c>
      <c r="C40" s="27"/>
      <c r="D40" s="4"/>
      <c r="E40" s="28">
        <v>17</v>
      </c>
      <c r="F40" s="29"/>
      <c r="G40" s="4"/>
      <c r="H40" s="4"/>
      <c r="I40" s="4"/>
    </row>
    <row r="41" spans="1:9" x14ac:dyDescent="0.3">
      <c r="A41" s="1"/>
      <c r="B41" s="34">
        <v>18</v>
      </c>
      <c r="C41" s="31"/>
      <c r="D41" s="4"/>
      <c r="E41" s="32">
        <v>18</v>
      </c>
      <c r="F41" s="33"/>
      <c r="G41" s="4"/>
      <c r="H41" s="4"/>
      <c r="I41" s="4"/>
    </row>
    <row r="42" spans="1:9" x14ac:dyDescent="0.3">
      <c r="A42" s="1"/>
      <c r="B42" s="26">
        <v>19</v>
      </c>
      <c r="C42" s="27"/>
      <c r="D42" s="4"/>
      <c r="E42" s="28">
        <v>19</v>
      </c>
      <c r="F42" s="29"/>
      <c r="G42" s="4"/>
      <c r="H42" s="4"/>
      <c r="I42" s="4"/>
    </row>
    <row r="43" spans="1:9" x14ac:dyDescent="0.3">
      <c r="A43" s="1"/>
      <c r="B43" s="34">
        <v>20</v>
      </c>
      <c r="C43" s="35"/>
      <c r="D43" s="4"/>
      <c r="E43" s="36">
        <v>20</v>
      </c>
      <c r="F43" s="37"/>
      <c r="G43" s="4"/>
      <c r="H43" s="4"/>
      <c r="I43" s="4"/>
    </row>
    <row r="44" spans="1:9" x14ac:dyDescent="0.3">
      <c r="A44" s="1"/>
      <c r="B44" s="4"/>
      <c r="C44" s="4"/>
      <c r="D44" s="4"/>
      <c r="E44" s="4"/>
      <c r="F44" s="4"/>
      <c r="G44" s="4"/>
      <c r="H44" s="4"/>
      <c r="I44" s="4"/>
    </row>
    <row r="45" spans="1:9" ht="19.8" x14ac:dyDescent="0.3">
      <c r="A45" s="1"/>
      <c r="B45" s="38"/>
      <c r="C45" s="39" t="s">
        <v>4</v>
      </c>
      <c r="D45" s="4"/>
      <c r="E45" s="40"/>
      <c r="F45" s="41" t="s">
        <v>5</v>
      </c>
      <c r="G45" s="4"/>
      <c r="H45" s="4"/>
      <c r="I45" s="4"/>
    </row>
    <row r="46" spans="1:9" x14ac:dyDescent="0.3">
      <c r="A46" s="1"/>
      <c r="B46" s="42">
        <v>1</v>
      </c>
      <c r="C46" s="43" t="s">
        <v>38</v>
      </c>
      <c r="D46" s="4"/>
      <c r="E46" s="44">
        <v>1</v>
      </c>
      <c r="F46" s="45" t="s">
        <v>46</v>
      </c>
      <c r="G46" s="4"/>
      <c r="H46" s="4"/>
      <c r="I46" s="4"/>
    </row>
    <row r="47" spans="1:9" x14ac:dyDescent="0.3">
      <c r="A47" s="1"/>
      <c r="B47" s="46">
        <v>2</v>
      </c>
      <c r="C47" s="47" t="s">
        <v>39</v>
      </c>
      <c r="D47" s="4"/>
      <c r="E47" s="48">
        <v>2</v>
      </c>
      <c r="F47" s="49" t="s">
        <v>47</v>
      </c>
      <c r="G47" s="4"/>
      <c r="H47" s="4"/>
      <c r="I47" s="4"/>
    </row>
    <row r="48" spans="1:9" x14ac:dyDescent="0.3">
      <c r="A48" s="1"/>
      <c r="B48" s="42">
        <v>3</v>
      </c>
      <c r="C48" s="43" t="s">
        <v>40</v>
      </c>
      <c r="D48" s="4"/>
      <c r="E48" s="44">
        <v>3</v>
      </c>
      <c r="F48" s="45" t="s">
        <v>48</v>
      </c>
      <c r="G48" s="4"/>
      <c r="H48" s="4"/>
      <c r="I48" s="4"/>
    </row>
    <row r="49" spans="1:9" x14ac:dyDescent="0.3">
      <c r="A49" s="1"/>
      <c r="B49" s="46">
        <v>4</v>
      </c>
      <c r="C49" s="47" t="s">
        <v>41</v>
      </c>
      <c r="D49" s="4"/>
      <c r="E49" s="48">
        <v>4</v>
      </c>
      <c r="F49" s="49" t="s">
        <v>49</v>
      </c>
      <c r="G49" s="4"/>
      <c r="H49" s="4"/>
      <c r="I49" s="4"/>
    </row>
    <row r="50" spans="1:9" x14ac:dyDescent="0.3">
      <c r="A50" s="1"/>
      <c r="B50" s="42">
        <v>5</v>
      </c>
      <c r="C50" s="43" t="s">
        <v>42</v>
      </c>
      <c r="D50" s="4"/>
      <c r="E50" s="44">
        <v>5</v>
      </c>
      <c r="F50" s="45" t="s">
        <v>50</v>
      </c>
      <c r="G50" s="4"/>
      <c r="H50" s="4"/>
      <c r="I50" s="4"/>
    </row>
    <row r="51" spans="1:9" x14ac:dyDescent="0.3">
      <c r="A51" s="1"/>
      <c r="B51" s="46">
        <v>6</v>
      </c>
      <c r="C51" s="47" t="s">
        <v>43</v>
      </c>
      <c r="D51" s="4"/>
      <c r="E51" s="48">
        <v>6</v>
      </c>
      <c r="F51" s="49"/>
      <c r="G51" s="4"/>
      <c r="H51" s="50"/>
      <c r="I51" s="4"/>
    </row>
    <row r="52" spans="1:9" x14ac:dyDescent="0.3">
      <c r="A52" s="1"/>
      <c r="B52" s="42">
        <v>7</v>
      </c>
      <c r="C52" s="43" t="s">
        <v>44</v>
      </c>
      <c r="D52" s="4"/>
      <c r="E52" s="44">
        <v>7</v>
      </c>
      <c r="F52" s="45"/>
      <c r="G52" s="4"/>
      <c r="H52" s="50"/>
      <c r="I52" s="4"/>
    </row>
    <row r="53" spans="1:9" x14ac:dyDescent="0.3">
      <c r="A53" s="1"/>
      <c r="B53" s="46">
        <v>8</v>
      </c>
      <c r="C53" s="47" t="s">
        <v>45</v>
      </c>
      <c r="D53" s="4"/>
      <c r="E53" s="48">
        <v>8</v>
      </c>
      <c r="F53" s="49"/>
      <c r="G53" s="4"/>
      <c r="H53" s="4"/>
      <c r="I53" s="4"/>
    </row>
    <row r="54" spans="1:9" x14ac:dyDescent="0.3">
      <c r="A54" s="1"/>
      <c r="B54" s="42">
        <v>9</v>
      </c>
      <c r="C54" s="43"/>
      <c r="D54" s="4"/>
      <c r="E54" s="44">
        <v>9</v>
      </c>
      <c r="F54" s="45"/>
      <c r="G54" s="4"/>
      <c r="H54" s="4"/>
      <c r="I54" s="4"/>
    </row>
    <row r="55" spans="1:9" x14ac:dyDescent="0.3">
      <c r="A55" s="1"/>
      <c r="B55" s="46">
        <v>10</v>
      </c>
      <c r="C55" s="47"/>
      <c r="D55" s="4"/>
      <c r="E55" s="48">
        <v>10</v>
      </c>
      <c r="F55" s="49"/>
      <c r="G55" s="4"/>
      <c r="H55" s="4"/>
      <c r="I55" s="4"/>
    </row>
    <row r="56" spans="1:9" x14ac:dyDescent="0.3">
      <c r="A56" s="1"/>
      <c r="B56" s="42">
        <v>11</v>
      </c>
      <c r="C56" s="43"/>
      <c r="D56" s="4"/>
      <c r="E56" s="44">
        <v>11</v>
      </c>
      <c r="F56" s="51"/>
      <c r="G56" s="4"/>
      <c r="H56" s="4"/>
      <c r="I56" s="4"/>
    </row>
    <row r="57" spans="1:9" x14ac:dyDescent="0.3">
      <c r="A57" s="1"/>
      <c r="B57" s="46">
        <v>12</v>
      </c>
      <c r="C57" s="47"/>
      <c r="D57" s="4"/>
      <c r="E57" s="48">
        <v>12</v>
      </c>
      <c r="F57" s="52"/>
      <c r="G57" s="4"/>
      <c r="H57" s="4"/>
      <c r="I57" s="4"/>
    </row>
    <row r="58" spans="1:9" x14ac:dyDescent="0.3">
      <c r="A58" s="1"/>
      <c r="B58" s="42">
        <v>13</v>
      </c>
      <c r="C58" s="43"/>
      <c r="D58" s="4"/>
      <c r="E58" s="44">
        <v>13</v>
      </c>
      <c r="F58" s="51"/>
      <c r="G58" s="4"/>
      <c r="H58" s="4"/>
      <c r="I58" s="4"/>
    </row>
    <row r="59" spans="1:9" x14ac:dyDescent="0.3">
      <c r="A59" s="1"/>
      <c r="B59" s="46">
        <v>14</v>
      </c>
      <c r="C59" s="47"/>
      <c r="D59" s="4"/>
      <c r="E59" s="48">
        <v>14</v>
      </c>
      <c r="F59" s="52"/>
      <c r="G59" s="4"/>
      <c r="H59" s="4"/>
      <c r="I59" s="4"/>
    </row>
    <row r="60" spans="1:9" x14ac:dyDescent="0.3">
      <c r="A60" s="1"/>
      <c r="B60" s="42">
        <v>15</v>
      </c>
      <c r="C60" s="43"/>
      <c r="D60" s="4"/>
      <c r="E60" s="44">
        <v>15</v>
      </c>
      <c r="F60" s="51"/>
      <c r="G60" s="4"/>
      <c r="H60" s="4"/>
      <c r="I60" s="4"/>
    </row>
    <row r="61" spans="1:9" x14ac:dyDescent="0.3">
      <c r="A61" s="1"/>
      <c r="B61" s="46">
        <v>16</v>
      </c>
      <c r="C61" s="47"/>
      <c r="D61" s="4"/>
      <c r="E61" s="48">
        <v>16</v>
      </c>
      <c r="F61" s="52"/>
      <c r="G61" s="4"/>
      <c r="H61" s="4"/>
      <c r="I61" s="4"/>
    </row>
    <row r="62" spans="1:9" x14ac:dyDescent="0.3">
      <c r="A62" s="1"/>
      <c r="B62" s="42">
        <v>17</v>
      </c>
      <c r="C62" s="43"/>
      <c r="D62" s="4"/>
      <c r="E62" s="44">
        <v>17</v>
      </c>
      <c r="F62" s="51"/>
      <c r="G62" s="4"/>
      <c r="H62" s="4"/>
      <c r="I62" s="4"/>
    </row>
    <row r="63" spans="1:9" x14ac:dyDescent="0.3">
      <c r="A63" s="1"/>
      <c r="B63" s="46">
        <v>18</v>
      </c>
      <c r="C63" s="47"/>
      <c r="D63" s="4"/>
      <c r="E63" s="48">
        <v>18</v>
      </c>
      <c r="F63" s="52"/>
      <c r="G63" s="4"/>
      <c r="H63" s="4"/>
      <c r="I63" s="4"/>
    </row>
    <row r="64" spans="1:9" x14ac:dyDescent="0.3">
      <c r="A64" s="1"/>
      <c r="B64" s="42">
        <v>19</v>
      </c>
      <c r="C64" s="43"/>
      <c r="D64" s="4"/>
      <c r="E64" s="44">
        <v>19</v>
      </c>
      <c r="F64" s="51"/>
      <c r="G64" s="4"/>
      <c r="H64" s="4"/>
      <c r="I64" s="4"/>
    </row>
    <row r="65" spans="1:9" x14ac:dyDescent="0.3">
      <c r="A65" s="1"/>
      <c r="B65" s="46">
        <v>20</v>
      </c>
      <c r="C65" s="47"/>
      <c r="D65" s="4"/>
      <c r="E65" s="48">
        <v>20</v>
      </c>
      <c r="F65" s="52"/>
      <c r="G65" s="4"/>
      <c r="H65" s="4"/>
      <c r="I65" s="4"/>
    </row>
    <row r="66" spans="1:9" x14ac:dyDescent="0.3">
      <c r="A66" s="1"/>
      <c r="B66" s="4"/>
      <c r="C66" s="4"/>
      <c r="D66" s="4"/>
      <c r="E66" s="4"/>
      <c r="F66" s="4"/>
      <c r="G66" s="4"/>
      <c r="H66" s="4"/>
      <c r="I66" s="4"/>
    </row>
    <row r="67" spans="1:9" ht="18" x14ac:dyDescent="0.3">
      <c r="A67" s="1"/>
      <c r="B67" s="141" t="s">
        <v>6</v>
      </c>
      <c r="C67" s="142"/>
      <c r="D67" s="142"/>
      <c r="E67" s="142"/>
      <c r="F67" s="142"/>
      <c r="G67" s="142"/>
      <c r="H67" s="142"/>
      <c r="I67" s="143"/>
    </row>
    <row r="68" spans="1:9" x14ac:dyDescent="0.3">
      <c r="A68" s="1"/>
      <c r="B68" s="144"/>
      <c r="C68" s="145"/>
      <c r="D68" s="145"/>
      <c r="E68" s="145"/>
      <c r="F68" s="145"/>
      <c r="G68" s="145"/>
      <c r="H68" s="145"/>
      <c r="I68" s="146"/>
    </row>
    <row r="69" spans="1:9" x14ac:dyDescent="0.3">
      <c r="A69" s="1"/>
      <c r="B69" s="135"/>
      <c r="C69" s="136"/>
      <c r="D69" s="136"/>
      <c r="E69" s="136"/>
      <c r="F69" s="136"/>
      <c r="G69" s="136"/>
      <c r="H69" s="136"/>
      <c r="I69" s="137"/>
    </row>
    <row r="70" spans="1:9" x14ac:dyDescent="0.3">
      <c r="A70" s="1"/>
      <c r="B70" s="135"/>
      <c r="C70" s="136"/>
      <c r="D70" s="136"/>
      <c r="E70" s="136"/>
      <c r="F70" s="136"/>
      <c r="G70" s="136"/>
      <c r="H70" s="136"/>
      <c r="I70" s="137"/>
    </row>
    <row r="71" spans="1:9" x14ac:dyDescent="0.3">
      <c r="A71" s="1"/>
      <c r="B71" s="135"/>
      <c r="C71" s="136"/>
      <c r="D71" s="136"/>
      <c r="E71" s="136"/>
      <c r="F71" s="136"/>
      <c r="G71" s="136"/>
      <c r="H71" s="136"/>
      <c r="I71" s="137"/>
    </row>
    <row r="72" spans="1:9" x14ac:dyDescent="0.3">
      <c r="A72" s="1"/>
      <c r="B72" s="135"/>
      <c r="C72" s="136"/>
      <c r="D72" s="136"/>
      <c r="E72" s="136"/>
      <c r="F72" s="136"/>
      <c r="G72" s="136"/>
      <c r="H72" s="136"/>
      <c r="I72" s="137"/>
    </row>
    <row r="73" spans="1:9" x14ac:dyDescent="0.3">
      <c r="A73" s="1"/>
      <c r="B73" s="135"/>
      <c r="C73" s="136"/>
      <c r="D73" s="136"/>
      <c r="E73" s="136"/>
      <c r="F73" s="136"/>
      <c r="G73" s="136"/>
      <c r="H73" s="136"/>
      <c r="I73" s="137"/>
    </row>
    <row r="74" spans="1:9" x14ac:dyDescent="0.3">
      <c r="A74" s="4"/>
      <c r="B74" s="138"/>
      <c r="C74" s="139"/>
      <c r="D74" s="139"/>
      <c r="E74" s="139"/>
      <c r="F74" s="139"/>
      <c r="G74" s="139"/>
      <c r="H74" s="139"/>
      <c r="I74" s="140"/>
    </row>
  </sheetData>
  <mergeCells count="8">
    <mergeCell ref="B73:I73"/>
    <mergeCell ref="B74:I74"/>
    <mergeCell ref="B67:I67"/>
    <mergeCell ref="B68:I68"/>
    <mergeCell ref="B69:I69"/>
    <mergeCell ref="B70:I70"/>
    <mergeCell ref="B71:I71"/>
    <mergeCell ref="B72:I7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410E3-373B-4F79-84E4-FFE5B28F3E26}">
  <sheetPr>
    <pageSetUpPr fitToPage="1"/>
  </sheetPr>
  <dimension ref="A1:X52"/>
  <sheetViews>
    <sheetView tabSelected="1" zoomScale="55" zoomScaleNormal="55" zoomScaleSheetLayoutView="50" workbookViewId="0">
      <pane ySplit="3" topLeftCell="A4" activePane="bottomLeft" state="frozenSplit"/>
      <selection activeCell="L24" sqref="L24"/>
      <selection pane="bottomLeft" activeCell="D16" sqref="D16"/>
    </sheetView>
  </sheetViews>
  <sheetFormatPr defaultColWidth="20.44140625" defaultRowHeight="15" x14ac:dyDescent="0.3"/>
  <cols>
    <col min="1" max="1" width="9.6640625" style="54" customWidth="1"/>
    <col min="2" max="2" width="54.33203125" style="54" customWidth="1"/>
    <col min="3" max="3" width="65.88671875" style="54" customWidth="1"/>
    <col min="4" max="4" width="80.6640625" style="54" customWidth="1"/>
    <col min="5" max="6" width="20.44140625" style="54"/>
    <col min="7" max="7" width="9.6640625" style="54" customWidth="1"/>
    <col min="8" max="8" width="10.6640625" style="54" customWidth="1"/>
    <col min="9" max="9" width="12" style="54" customWidth="1"/>
    <col min="10" max="13" width="20.44140625" style="54"/>
    <col min="14" max="14" width="9.33203125" style="54" customWidth="1"/>
    <col min="15" max="15" width="14" style="54" bestFit="1" customWidth="1"/>
    <col min="16" max="16" width="33.6640625" style="54" customWidth="1"/>
    <col min="17" max="17" width="50.88671875" style="54" customWidth="1"/>
    <col min="18" max="18" width="36.33203125" style="54" customWidth="1"/>
    <col min="19" max="19" width="37.33203125" style="54" customWidth="1"/>
    <col min="20" max="21" width="32.88671875" style="54" customWidth="1"/>
    <col min="22" max="22" width="7.6640625" style="54" bestFit="1" customWidth="1"/>
    <col min="23" max="23" width="7.109375" style="54" bestFit="1" customWidth="1"/>
    <col min="24" max="24" width="14.33203125" style="54" bestFit="1" customWidth="1"/>
    <col min="25" max="16384" width="20.44140625" style="54"/>
  </cols>
  <sheetData>
    <row r="1" spans="1:24" s="53" customFormat="1" ht="93.75" customHeight="1" x14ac:dyDescent="0.3">
      <c r="A1" s="147"/>
      <c r="B1" s="147"/>
      <c r="C1" s="147"/>
      <c r="D1" s="147"/>
      <c r="E1" s="148" t="s">
        <v>287</v>
      </c>
      <c r="F1" s="148"/>
      <c r="G1" s="148"/>
      <c r="H1" s="148"/>
      <c r="I1" s="148"/>
      <c r="J1" s="148"/>
      <c r="K1" s="148"/>
      <c r="L1" s="148"/>
      <c r="M1" s="148"/>
      <c r="N1" s="148"/>
      <c r="O1" s="148"/>
      <c r="P1" s="148"/>
      <c r="Q1" s="148"/>
      <c r="R1" s="148"/>
      <c r="S1" s="148"/>
      <c r="T1" s="148"/>
      <c r="U1" s="148"/>
      <c r="V1" s="148"/>
      <c r="W1" s="148"/>
      <c r="X1" s="148"/>
    </row>
    <row r="2" spans="1:24" ht="35.25" customHeight="1" x14ac:dyDescent="0.3">
      <c r="A2" s="149" t="s">
        <v>51</v>
      </c>
      <c r="B2" s="151" t="s">
        <v>269</v>
      </c>
      <c r="C2" s="151" t="s">
        <v>270</v>
      </c>
      <c r="D2" s="151" t="s">
        <v>271</v>
      </c>
      <c r="E2" s="151" t="s">
        <v>53</v>
      </c>
      <c r="F2" s="151"/>
      <c r="G2" s="151" t="s">
        <v>54</v>
      </c>
      <c r="H2" s="151" t="s">
        <v>55</v>
      </c>
      <c r="I2" s="151"/>
      <c r="J2" s="151"/>
      <c r="K2" s="151"/>
      <c r="L2" s="151"/>
      <c r="M2" s="151"/>
      <c r="N2" s="151" t="s">
        <v>56</v>
      </c>
      <c r="O2" s="151" t="s">
        <v>57</v>
      </c>
      <c r="P2" s="163" t="s">
        <v>58</v>
      </c>
      <c r="Q2" s="151" t="s">
        <v>59</v>
      </c>
      <c r="R2" s="151" t="s">
        <v>60</v>
      </c>
      <c r="S2" s="151" t="s">
        <v>61</v>
      </c>
      <c r="T2" s="151" t="s">
        <v>62</v>
      </c>
      <c r="U2" s="151" t="s">
        <v>63</v>
      </c>
      <c r="V2" s="159" t="s">
        <v>64</v>
      </c>
      <c r="W2" s="159"/>
      <c r="X2" s="159"/>
    </row>
    <row r="3" spans="1:24" ht="46.8" x14ac:dyDescent="0.3">
      <c r="A3" s="150"/>
      <c r="B3" s="152"/>
      <c r="C3" s="152"/>
      <c r="D3" s="152"/>
      <c r="E3" s="55" t="s">
        <v>65</v>
      </c>
      <c r="F3" s="55" t="s">
        <v>66</v>
      </c>
      <c r="G3" s="152"/>
      <c r="H3" s="55" t="s">
        <v>67</v>
      </c>
      <c r="I3" s="55" t="s">
        <v>68</v>
      </c>
      <c r="J3" s="55" t="s">
        <v>69</v>
      </c>
      <c r="K3" s="55" t="s">
        <v>70</v>
      </c>
      <c r="L3" s="55" t="s">
        <v>71</v>
      </c>
      <c r="M3" s="55" t="s">
        <v>72</v>
      </c>
      <c r="N3" s="152"/>
      <c r="O3" s="152"/>
      <c r="P3" s="163"/>
      <c r="Q3" s="152"/>
      <c r="R3" s="152"/>
      <c r="S3" s="152"/>
      <c r="T3" s="152"/>
      <c r="U3" s="152"/>
      <c r="V3" s="56" t="s">
        <v>73</v>
      </c>
      <c r="W3" s="56" t="s">
        <v>74</v>
      </c>
      <c r="X3" s="57" t="s">
        <v>75</v>
      </c>
    </row>
    <row r="4" spans="1:24" ht="33" customHeight="1" x14ac:dyDescent="0.3">
      <c r="A4" s="160" t="s">
        <v>0</v>
      </c>
      <c r="B4" s="59" t="s">
        <v>7</v>
      </c>
      <c r="C4" s="70" t="s">
        <v>277</v>
      </c>
      <c r="D4" s="60" t="s">
        <v>278</v>
      </c>
      <c r="E4" s="59" t="s">
        <v>76</v>
      </c>
      <c r="F4" s="59" t="s">
        <v>77</v>
      </c>
      <c r="G4" s="61">
        <f>IF($E4="","",MAX(VLOOKUP($E4,ProsesListeleri!$H$1:$P$6,9,0),(VLOOKUP($F4,ProsesListeleri!$I$1:$P$6,8,0))))</f>
        <v>2</v>
      </c>
      <c r="H4" s="59" t="s">
        <v>78</v>
      </c>
      <c r="I4" s="59" t="s">
        <v>78</v>
      </c>
      <c r="J4" s="59" t="s">
        <v>79</v>
      </c>
      <c r="K4" s="59" t="s">
        <v>80</v>
      </c>
      <c r="L4" s="59" t="s">
        <v>81</v>
      </c>
      <c r="M4" s="59" t="s">
        <v>82</v>
      </c>
      <c r="N4" s="61">
        <f>IF($H4="","",(MAX(VLOOKUP($H4,ProsesListeleri!$J$1:$P$6,7,0),VLOOKUP($I4,ProsesListeleri!$J$1:$P$6,7,0),VLOOKUP($J4,ProsesListeleri!$J$1:$P$6,7,0),VLOOKUP($K4,ProsesListeleri!$K$1:$P$6,6,0),VLOOKUP($L4,ProsesListeleri!$M$1:$P$6,4,0),VLOOKUP($M4,ProsesListeleri!$L$1:$P$6,5,0))))</f>
        <v>5</v>
      </c>
      <c r="O4" s="61">
        <f t="shared" ref="O4:O51" si="0">IF($E4="","",$G4*$N4)</f>
        <v>10</v>
      </c>
      <c r="P4" s="62"/>
      <c r="Q4" s="59"/>
      <c r="R4" s="59"/>
      <c r="S4" s="59"/>
      <c r="T4" s="63"/>
      <c r="U4" s="63"/>
      <c r="V4" s="61"/>
      <c r="W4" s="61"/>
      <c r="X4" s="61"/>
    </row>
    <row r="5" spans="1:24" ht="33" customHeight="1" x14ac:dyDescent="0.3">
      <c r="A5" s="161"/>
      <c r="B5" s="59" t="s">
        <v>8</v>
      </c>
      <c r="C5" s="70" t="s">
        <v>282</v>
      </c>
      <c r="D5" s="60" t="s">
        <v>283</v>
      </c>
      <c r="E5" s="59" t="s">
        <v>83</v>
      </c>
      <c r="F5" s="59" t="s">
        <v>84</v>
      </c>
      <c r="G5" s="61">
        <f>IF($E5="","",MAX(VLOOKUP($E5,ProsesListeleri!$H$1:$P$6,9,0),(VLOOKUP($F5,ProsesListeleri!$I$1:$P$6,8,0))))</f>
        <v>4</v>
      </c>
      <c r="H5" s="59" t="s">
        <v>78</v>
      </c>
      <c r="I5" s="59" t="s">
        <v>85</v>
      </c>
      <c r="J5" s="59" t="s">
        <v>78</v>
      </c>
      <c r="K5" s="59" t="s">
        <v>80</v>
      </c>
      <c r="L5" s="59" t="s">
        <v>86</v>
      </c>
      <c r="M5" s="59" t="s">
        <v>87</v>
      </c>
      <c r="N5" s="61">
        <f>IF($H5="","",(MAX(VLOOKUP($H5,ProsesListeleri!$J$1:$P$6,7,0),VLOOKUP($I5,ProsesListeleri!$J$1:$P$6,7,0),VLOOKUP($J5,ProsesListeleri!$J$1:$P$6,7,0),VLOOKUP($K5,ProsesListeleri!$K$1:$P$6,6,0),VLOOKUP($L5,ProsesListeleri!$M$1:$P$6,4,0),VLOOKUP($M5,ProsesListeleri!$L$1:$P$6,5,0))))</f>
        <v>4</v>
      </c>
      <c r="O5" s="61">
        <f t="shared" si="0"/>
        <v>16</v>
      </c>
      <c r="P5" s="62"/>
      <c r="Q5" s="59"/>
      <c r="R5" s="59"/>
      <c r="S5" s="59"/>
      <c r="T5" s="63"/>
      <c r="U5" s="63"/>
      <c r="V5" s="61"/>
      <c r="W5" s="61"/>
      <c r="X5" s="61"/>
    </row>
    <row r="6" spans="1:24" ht="33" customHeight="1" x14ac:dyDescent="0.3">
      <c r="A6" s="161"/>
      <c r="B6" s="70" t="s">
        <v>9</v>
      </c>
      <c r="C6" s="70"/>
      <c r="D6" s="60"/>
      <c r="E6" s="59" t="s">
        <v>76</v>
      </c>
      <c r="F6" s="59" t="s">
        <v>77</v>
      </c>
      <c r="G6" s="61">
        <f>IF($E6="","",MAX(VLOOKUP($E6,ProsesListeleri!$H$1:$P$6,9,0),(VLOOKUP($F6,ProsesListeleri!$I$1:$P$6,8,0))))</f>
        <v>2</v>
      </c>
      <c r="H6" s="59" t="s">
        <v>85</v>
      </c>
      <c r="I6" s="59" t="s">
        <v>79</v>
      </c>
      <c r="J6" s="59" t="s">
        <v>79</v>
      </c>
      <c r="K6" s="59" t="s">
        <v>80</v>
      </c>
      <c r="L6" s="59" t="s">
        <v>86</v>
      </c>
      <c r="M6" s="59" t="s">
        <v>82</v>
      </c>
      <c r="N6" s="61">
        <f>IF($H6="","",(MAX(VLOOKUP($H6,ProsesListeleri!$J$1:$P$6,7,0),VLOOKUP($I6,ProsesListeleri!$J$1:$P$6,7,0),VLOOKUP($J6,ProsesListeleri!$J$1:$P$6,7,0),VLOOKUP($K6,ProsesListeleri!$K$1:$P$6,6,0),VLOOKUP($L6,ProsesListeleri!$M$1:$P$6,4,0),VLOOKUP($M6,ProsesListeleri!$L$1:$P$6,5,0))))</f>
        <v>4</v>
      </c>
      <c r="O6" s="61">
        <f t="shared" si="0"/>
        <v>8</v>
      </c>
      <c r="P6" s="62"/>
      <c r="Q6" s="59"/>
      <c r="R6" s="59"/>
      <c r="S6" s="59"/>
      <c r="T6" s="63"/>
      <c r="U6" s="63"/>
      <c r="V6" s="61"/>
      <c r="W6" s="61"/>
      <c r="X6" s="61"/>
    </row>
    <row r="7" spans="1:24" ht="33" customHeight="1" x14ac:dyDescent="0.3">
      <c r="A7" s="161"/>
      <c r="B7" s="59" t="s">
        <v>10</v>
      </c>
      <c r="C7" s="70"/>
      <c r="D7" s="60"/>
      <c r="E7" s="59" t="s">
        <v>76</v>
      </c>
      <c r="F7" s="59" t="s">
        <v>77</v>
      </c>
      <c r="G7" s="61">
        <f>IF($E7="","",MAX(VLOOKUP($E7,ProsesListeleri!$H$1:$P$6,9,0),(VLOOKUP($F7,ProsesListeleri!$I$1:$P$6,8,0))))</f>
        <v>2</v>
      </c>
      <c r="H7" s="59" t="s">
        <v>85</v>
      </c>
      <c r="I7" s="59" t="s">
        <v>79</v>
      </c>
      <c r="J7" s="59" t="s">
        <v>79</v>
      </c>
      <c r="K7" s="59" t="s">
        <v>80</v>
      </c>
      <c r="L7" s="59" t="s">
        <v>86</v>
      </c>
      <c r="M7" s="59" t="s">
        <v>82</v>
      </c>
      <c r="N7" s="61">
        <f>IF($H7="","",(MAX(VLOOKUP($H7,ProsesListeleri!$J$1:$P$6,7,0),VLOOKUP($I7,ProsesListeleri!$J$1:$P$6,7,0),VLOOKUP($J7,ProsesListeleri!$J$1:$P$6,7,0),VLOOKUP($K7,ProsesListeleri!$K$1:$P$6,6,0),VLOOKUP($L7,ProsesListeleri!$M$1:$P$6,4,0),VLOOKUP($M7,ProsesListeleri!$L$1:$P$6,5,0))))</f>
        <v>4</v>
      </c>
      <c r="O7" s="61">
        <f t="shared" si="0"/>
        <v>8</v>
      </c>
      <c r="P7" s="62"/>
      <c r="Q7" s="59"/>
      <c r="R7" s="59"/>
      <c r="S7" s="59"/>
      <c r="T7" s="63"/>
      <c r="U7" s="63"/>
      <c r="V7" s="61"/>
      <c r="W7" s="61"/>
      <c r="X7" s="61"/>
    </row>
    <row r="8" spans="1:24" ht="33" customHeight="1" x14ac:dyDescent="0.3">
      <c r="A8" s="161"/>
      <c r="B8" s="59" t="s">
        <v>11</v>
      </c>
      <c r="C8" s="70"/>
      <c r="D8" s="60"/>
      <c r="E8" s="59" t="s">
        <v>76</v>
      </c>
      <c r="F8" s="59" t="s">
        <v>77</v>
      </c>
      <c r="G8" s="61">
        <f>IF($E8="","",MAX(VLOOKUP($E8,ProsesListeleri!$H$1:$P$6,9,0),(VLOOKUP($F8,ProsesListeleri!$I$1:$P$6,8,0))))</f>
        <v>2</v>
      </c>
      <c r="H8" s="59" t="s">
        <v>85</v>
      </c>
      <c r="I8" s="59" t="s">
        <v>79</v>
      </c>
      <c r="J8" s="59" t="s">
        <v>79</v>
      </c>
      <c r="K8" s="59" t="s">
        <v>80</v>
      </c>
      <c r="L8" s="59" t="s">
        <v>86</v>
      </c>
      <c r="M8" s="59" t="s">
        <v>82</v>
      </c>
      <c r="N8" s="61">
        <f>IF($H8="","",(MAX(VLOOKUP($H8,ProsesListeleri!$J$1:$P$6,7,0),VLOOKUP($I8,ProsesListeleri!$J$1:$P$6,7,0),VLOOKUP($J8,ProsesListeleri!$J$1:$P$6,7,0),VLOOKUP($K8,ProsesListeleri!$K$1:$P$6,6,0),VLOOKUP($L8,ProsesListeleri!$M$1:$P$6,4,0),VLOOKUP($M8,ProsesListeleri!$L$1:$P$6,5,0))))</f>
        <v>4</v>
      </c>
      <c r="O8" s="61">
        <f t="shared" si="0"/>
        <v>8</v>
      </c>
      <c r="P8" s="62"/>
      <c r="Q8" s="59"/>
      <c r="R8" s="59"/>
      <c r="S8" s="59"/>
      <c r="T8" s="63"/>
      <c r="U8" s="63"/>
      <c r="V8" s="61"/>
      <c r="W8" s="61"/>
      <c r="X8" s="61"/>
    </row>
    <row r="9" spans="1:24" ht="33" customHeight="1" x14ac:dyDescent="0.3">
      <c r="A9" s="161"/>
      <c r="B9" s="59" t="s">
        <v>12</v>
      </c>
      <c r="C9" s="70" t="s">
        <v>284</v>
      </c>
      <c r="D9" s="60"/>
      <c r="E9" s="59" t="s">
        <v>83</v>
      </c>
      <c r="F9" s="59" t="s">
        <v>88</v>
      </c>
      <c r="G9" s="61">
        <f>IF($E9="","",MAX(VLOOKUP($E9,ProsesListeleri!$H$1:$P$6,9,0),(VLOOKUP($F9,ProsesListeleri!$I$1:$P$6,8,0))))</f>
        <v>4</v>
      </c>
      <c r="H9" s="59" t="s">
        <v>78</v>
      </c>
      <c r="I9" s="59" t="s">
        <v>79</v>
      </c>
      <c r="J9" s="59" t="s">
        <v>78</v>
      </c>
      <c r="K9" s="59" t="s">
        <v>80</v>
      </c>
      <c r="L9" s="59" t="s">
        <v>81</v>
      </c>
      <c r="M9" s="59" t="s">
        <v>87</v>
      </c>
      <c r="N9" s="61">
        <f>IF($H9="","",(MAX(VLOOKUP($H9,ProsesListeleri!$J$1:$P$6,7,0),VLOOKUP($I9,ProsesListeleri!$J$1:$P$6,7,0),VLOOKUP($J9,ProsesListeleri!$J$1:$P$6,7,0),VLOOKUP($K9,ProsesListeleri!$K$1:$P$6,6,0),VLOOKUP($L9,ProsesListeleri!$M$1:$P$6,4,0),VLOOKUP($M9,ProsesListeleri!$L$1:$P$6,5,0))))</f>
        <v>5</v>
      </c>
      <c r="O9" s="61">
        <f t="shared" si="0"/>
        <v>20</v>
      </c>
      <c r="P9" s="62"/>
      <c r="Q9" s="59"/>
      <c r="R9" s="59"/>
      <c r="S9" s="59"/>
      <c r="T9" s="63"/>
      <c r="U9" s="63"/>
      <c r="V9" s="61"/>
      <c r="W9" s="61"/>
      <c r="X9" s="61"/>
    </row>
    <row r="10" spans="1:24" ht="33" customHeight="1" x14ac:dyDescent="0.3">
      <c r="A10" s="161"/>
      <c r="B10" s="59" t="s">
        <v>280</v>
      </c>
      <c r="C10" s="70"/>
      <c r="D10" s="60"/>
      <c r="E10" s="59"/>
      <c r="F10" s="59"/>
      <c r="G10" s="61"/>
      <c r="H10" s="59"/>
      <c r="I10" s="59"/>
      <c r="J10" s="59"/>
      <c r="K10" s="59"/>
      <c r="L10" s="59"/>
      <c r="M10" s="59"/>
      <c r="N10" s="61"/>
      <c r="O10" s="61"/>
      <c r="P10" s="62"/>
      <c r="Q10" s="59"/>
      <c r="R10" s="59"/>
      <c r="S10" s="59"/>
      <c r="T10" s="63"/>
      <c r="U10" s="63"/>
      <c r="V10" s="61"/>
      <c r="W10" s="61"/>
      <c r="X10" s="61"/>
    </row>
    <row r="11" spans="1:24" ht="33" customHeight="1" x14ac:dyDescent="0.3">
      <c r="A11" s="162"/>
      <c r="B11" s="59" t="s">
        <v>13</v>
      </c>
      <c r="C11" s="70"/>
      <c r="D11" s="60"/>
      <c r="E11" s="59" t="s">
        <v>89</v>
      </c>
      <c r="F11" s="59" t="s">
        <v>77</v>
      </c>
      <c r="G11" s="61">
        <f>IF($E11="","",MAX(VLOOKUP($E11,ProsesListeleri!$H$1:$P$6,9,0),(VLOOKUP($F11,ProsesListeleri!$I$1:$P$6,8,0))))</f>
        <v>3</v>
      </c>
      <c r="H11" s="59" t="s">
        <v>78</v>
      </c>
      <c r="I11" s="59" t="s">
        <v>79</v>
      </c>
      <c r="J11" s="59" t="s">
        <v>78</v>
      </c>
      <c r="K11" s="59" t="s">
        <v>80</v>
      </c>
      <c r="L11" s="59" t="s">
        <v>90</v>
      </c>
      <c r="M11" s="59" t="s">
        <v>91</v>
      </c>
      <c r="N11" s="61">
        <f>IF($H11="","",(MAX(VLOOKUP($H11,ProsesListeleri!$J$1:$P$6,7,0),VLOOKUP($I11,ProsesListeleri!$J$1:$P$6,7,0),VLOOKUP($J11,ProsesListeleri!$J$1:$P$6,7,0),VLOOKUP($K11,ProsesListeleri!$K$1:$P$6,6,0),VLOOKUP($L11,ProsesListeleri!$M$1:$P$6,4,0),VLOOKUP($M11,ProsesListeleri!$L$1:$P$6,5,0))))</f>
        <v>4</v>
      </c>
      <c r="O11" s="61">
        <f t="shared" si="0"/>
        <v>12</v>
      </c>
      <c r="P11" s="61"/>
      <c r="Q11" s="59"/>
      <c r="R11" s="59"/>
      <c r="S11" s="59"/>
      <c r="T11" s="63"/>
      <c r="U11" s="63"/>
      <c r="V11" s="61"/>
      <c r="W11" s="61"/>
      <c r="X11" s="59"/>
    </row>
    <row r="12" spans="1:24" ht="61.95" customHeight="1" x14ac:dyDescent="0.3">
      <c r="A12" s="156" t="s">
        <v>272</v>
      </c>
      <c r="B12" s="59" t="s">
        <v>14</v>
      </c>
      <c r="C12" s="70"/>
      <c r="D12" s="60"/>
      <c r="E12" s="59" t="s">
        <v>83</v>
      </c>
      <c r="F12" s="59" t="s">
        <v>88</v>
      </c>
      <c r="G12" s="61">
        <f>IF($E12="","",MAX(VLOOKUP($E12,ProsesListeleri!$H$1:$P$6,9,0),(VLOOKUP($F12,ProsesListeleri!$I$1:$P$6,8,0))))</f>
        <v>4</v>
      </c>
      <c r="H12" s="59" t="s">
        <v>78</v>
      </c>
      <c r="I12" s="59" t="s">
        <v>79</v>
      </c>
      <c r="J12" s="59" t="s">
        <v>78</v>
      </c>
      <c r="K12" s="59" t="s">
        <v>80</v>
      </c>
      <c r="L12" s="59" t="s">
        <v>81</v>
      </c>
      <c r="M12" s="59" t="s">
        <v>87</v>
      </c>
      <c r="N12" s="61">
        <f>IF($H12="","",(MAX(VLOOKUP($H12,ProsesListeleri!$J$1:$P$6,7,0),VLOOKUP($I12,ProsesListeleri!$J$1:$P$6,7,0),VLOOKUP($J12,ProsesListeleri!$J$1:$P$6,7,0),VLOOKUP($K12,ProsesListeleri!$K$1:$P$6,6,0),VLOOKUP($L12,ProsesListeleri!$M$1:$P$6,4,0),VLOOKUP($M12,ProsesListeleri!$L$1:$P$6,5,0))))</f>
        <v>5</v>
      </c>
      <c r="O12" s="61">
        <f t="shared" si="0"/>
        <v>20</v>
      </c>
      <c r="P12" s="62"/>
      <c r="Q12" s="59"/>
      <c r="R12" s="65"/>
      <c r="S12" s="59"/>
      <c r="T12" s="63"/>
      <c r="U12" s="63"/>
      <c r="V12" s="61"/>
      <c r="W12" s="61"/>
      <c r="X12" s="66"/>
    </row>
    <row r="13" spans="1:24" ht="34.799999999999997" x14ac:dyDescent="0.3">
      <c r="A13" s="157"/>
      <c r="B13" s="59" t="s">
        <v>15</v>
      </c>
      <c r="C13" s="70"/>
      <c r="D13" s="60"/>
      <c r="E13" s="59" t="s">
        <v>76</v>
      </c>
      <c r="F13" s="59" t="s">
        <v>77</v>
      </c>
      <c r="G13" s="61">
        <f>IF($E13="","",MAX(VLOOKUP($E13,ProsesListeleri!$H$1:$P$6,9,0),(VLOOKUP($F13,ProsesListeleri!$I$1:$P$6,8,0))))</f>
        <v>2</v>
      </c>
      <c r="H13" s="59" t="s">
        <v>85</v>
      </c>
      <c r="I13" s="59" t="s">
        <v>79</v>
      </c>
      <c r="J13" s="59" t="s">
        <v>79</v>
      </c>
      <c r="K13" s="59" t="s">
        <v>80</v>
      </c>
      <c r="L13" s="59" t="s">
        <v>86</v>
      </c>
      <c r="M13" s="59" t="s">
        <v>82</v>
      </c>
      <c r="N13" s="61">
        <f>IF($H13="","",(MAX(VLOOKUP($H13,ProsesListeleri!$J$1:$P$6,7,0),VLOOKUP($I13,ProsesListeleri!$J$1:$P$6,7,0),VLOOKUP($J13,ProsesListeleri!$J$1:$P$6,7,0),VLOOKUP($K13,ProsesListeleri!$K$1:$P$6,6,0),VLOOKUP($L13,ProsesListeleri!$M$1:$P$6,4,0),VLOOKUP($M13,ProsesListeleri!$L$1:$P$6,5,0))))</f>
        <v>4</v>
      </c>
      <c r="O13" s="61">
        <f t="shared" si="0"/>
        <v>8</v>
      </c>
      <c r="P13" s="61"/>
      <c r="Q13" s="59"/>
      <c r="R13" s="65"/>
      <c r="S13" s="59"/>
      <c r="T13" s="63"/>
      <c r="U13" s="63"/>
      <c r="V13" s="61"/>
      <c r="W13" s="61"/>
      <c r="X13" s="66"/>
    </row>
    <row r="14" spans="1:24" ht="34.799999999999997" x14ac:dyDescent="0.3">
      <c r="A14" s="157"/>
      <c r="B14" s="59" t="s">
        <v>16</v>
      </c>
      <c r="C14" s="70"/>
      <c r="D14" s="60"/>
      <c r="E14" s="59" t="s">
        <v>92</v>
      </c>
      <c r="F14" s="59" t="s">
        <v>77</v>
      </c>
      <c r="G14" s="61">
        <f>IF($E14="","",MAX(VLOOKUP($E14,ProsesListeleri!$H$1:$P$6,9,0),(VLOOKUP($F14,ProsesListeleri!$I$1:$P$6,8,0))))</f>
        <v>1</v>
      </c>
      <c r="H14" s="59" t="s">
        <v>79</v>
      </c>
      <c r="I14" s="59" t="s">
        <v>79</v>
      </c>
      <c r="J14" s="59" t="s">
        <v>79</v>
      </c>
      <c r="K14" s="59" t="s">
        <v>93</v>
      </c>
      <c r="L14" s="59" t="s">
        <v>81</v>
      </c>
      <c r="M14" s="59" t="s">
        <v>94</v>
      </c>
      <c r="N14" s="61">
        <f>IF($H14="","",(MAX(VLOOKUP($H14,ProsesListeleri!$J$1:$P$6,7,0),VLOOKUP($I14,ProsesListeleri!$J$1:$P$6,7,0),VLOOKUP($J14,ProsesListeleri!$J$1:$P$6,7,0),VLOOKUP($K14,ProsesListeleri!$K$1:$P$6,6,0),VLOOKUP($L14,ProsesListeleri!$M$1:$P$6,4,0),VLOOKUP($M14,ProsesListeleri!$L$1:$P$6,5,0))))</f>
        <v>5</v>
      </c>
      <c r="O14" s="61">
        <f t="shared" si="0"/>
        <v>5</v>
      </c>
      <c r="P14" s="67"/>
      <c r="Q14" s="59"/>
      <c r="R14" s="59"/>
      <c r="S14" s="59"/>
      <c r="T14" s="63"/>
      <c r="U14" s="63"/>
      <c r="V14" s="59"/>
      <c r="W14" s="59"/>
      <c r="X14" s="66"/>
    </row>
    <row r="15" spans="1:24" ht="34.799999999999997" x14ac:dyDescent="0.3">
      <c r="A15" s="157"/>
      <c r="B15" s="59" t="s">
        <v>17</v>
      </c>
      <c r="C15" s="70"/>
      <c r="D15" s="60"/>
      <c r="E15" s="59" t="s">
        <v>76</v>
      </c>
      <c r="F15" s="59" t="s">
        <v>77</v>
      </c>
      <c r="G15" s="61">
        <f>IF($E15="","",MAX(VLOOKUP($E15,ProsesListeleri!$H$1:$P$6,9,0),(VLOOKUP($F15,ProsesListeleri!$I$1:$P$6,8,0))))</f>
        <v>2</v>
      </c>
      <c r="H15" s="59" t="s">
        <v>95</v>
      </c>
      <c r="I15" s="59" t="s">
        <v>79</v>
      </c>
      <c r="J15" s="59" t="s">
        <v>79</v>
      </c>
      <c r="K15" s="59" t="s">
        <v>80</v>
      </c>
      <c r="L15" s="59" t="s">
        <v>86</v>
      </c>
      <c r="M15" s="59" t="s">
        <v>82</v>
      </c>
      <c r="N15" s="61">
        <f>IF($H15="","",(MAX(VLOOKUP($H15,ProsesListeleri!$J$1:$P$6,7,0),VLOOKUP($I15,ProsesListeleri!$J$1:$P$6,7,0),VLOOKUP($J15,ProsesListeleri!$J$1:$P$6,7,0),VLOOKUP($K15,ProsesListeleri!$K$1:$P$6,6,0),VLOOKUP($L15,ProsesListeleri!$M$1:$P$6,4,0),VLOOKUP($M15,ProsesListeleri!$L$1:$P$6,5,0))))</f>
        <v>4</v>
      </c>
      <c r="O15" s="61">
        <f t="shared" si="0"/>
        <v>8</v>
      </c>
      <c r="P15" s="67"/>
      <c r="Q15" s="59"/>
      <c r="R15" s="59"/>
      <c r="S15" s="59"/>
      <c r="T15" s="59"/>
      <c r="U15" s="59"/>
      <c r="V15" s="59"/>
      <c r="W15" s="59"/>
      <c r="X15" s="66"/>
    </row>
    <row r="16" spans="1:24" ht="34.799999999999997" x14ac:dyDescent="0.3">
      <c r="A16" s="157"/>
      <c r="B16" s="59" t="s">
        <v>18</v>
      </c>
      <c r="C16" s="70"/>
      <c r="D16" s="60"/>
      <c r="E16" s="59" t="s">
        <v>76</v>
      </c>
      <c r="F16" s="59" t="s">
        <v>77</v>
      </c>
      <c r="G16" s="61">
        <f>IF($E16="","",MAX(VLOOKUP($E16,ProsesListeleri!$H$1:$P$6,9,0),(VLOOKUP($F16,ProsesListeleri!$I$1:$P$6,8,0))))</f>
        <v>2</v>
      </c>
      <c r="H16" s="59" t="s">
        <v>95</v>
      </c>
      <c r="I16" s="59" t="s">
        <v>79</v>
      </c>
      <c r="J16" s="59" t="s">
        <v>79</v>
      </c>
      <c r="K16" s="59" t="s">
        <v>80</v>
      </c>
      <c r="L16" s="59" t="s">
        <v>86</v>
      </c>
      <c r="M16" s="59" t="s">
        <v>82</v>
      </c>
      <c r="N16" s="61">
        <f>IF($H16="","",(MAX(VLOOKUP($H16,ProsesListeleri!$J$1:$P$6,7,0),VLOOKUP($I16,ProsesListeleri!$J$1:$P$6,7,0),VLOOKUP($J16,ProsesListeleri!$J$1:$P$6,7,0),VLOOKUP($K16,ProsesListeleri!$K$1:$P$6,6,0),VLOOKUP($L16,ProsesListeleri!$M$1:$P$6,4,0),VLOOKUP($M16,ProsesListeleri!$L$1:$P$6,5,0))))</f>
        <v>4</v>
      </c>
      <c r="O16" s="61">
        <f t="shared" si="0"/>
        <v>8</v>
      </c>
      <c r="P16" s="67"/>
      <c r="Q16" s="59"/>
      <c r="R16" s="59"/>
      <c r="S16" s="59"/>
      <c r="T16" s="59"/>
      <c r="U16" s="59"/>
      <c r="V16" s="59"/>
      <c r="W16" s="59"/>
      <c r="X16" s="66"/>
    </row>
    <row r="17" spans="1:24" ht="34.799999999999997" x14ac:dyDescent="0.3">
      <c r="A17" s="157"/>
      <c r="B17" s="59" t="s">
        <v>19</v>
      </c>
      <c r="C17" s="70"/>
      <c r="D17" s="60"/>
      <c r="E17" s="59" t="s">
        <v>76</v>
      </c>
      <c r="F17" s="59" t="s">
        <v>77</v>
      </c>
      <c r="G17" s="61">
        <f>IF($E17="","",MAX(VLOOKUP($E17,ProsesListeleri!$H$1:$P$6,9,0),(VLOOKUP($F17,ProsesListeleri!$I$1:$P$6,8,0))))</f>
        <v>2</v>
      </c>
      <c r="H17" s="59" t="s">
        <v>79</v>
      </c>
      <c r="I17" s="59" t="s">
        <v>79</v>
      </c>
      <c r="J17" s="59" t="s">
        <v>79</v>
      </c>
      <c r="K17" s="59" t="s">
        <v>80</v>
      </c>
      <c r="L17" s="59" t="s">
        <v>86</v>
      </c>
      <c r="M17" s="59" t="s">
        <v>82</v>
      </c>
      <c r="N17" s="61">
        <f>IF($H17="","",(MAX(VLOOKUP($H17,ProsesListeleri!$J$1:$P$6,7,0),VLOOKUP($I17,ProsesListeleri!$J$1:$P$6,7,0),VLOOKUP($J17,ProsesListeleri!$J$1:$P$6,7,0),VLOOKUP($K17,ProsesListeleri!$K$1:$P$6,6,0),VLOOKUP($L17,ProsesListeleri!$M$1:$P$6,4,0),VLOOKUP($M17,ProsesListeleri!$L$1:$P$6,5,0))))</f>
        <v>4</v>
      </c>
      <c r="O17" s="61">
        <f t="shared" si="0"/>
        <v>8</v>
      </c>
      <c r="P17" s="67"/>
      <c r="Q17" s="59"/>
      <c r="R17" s="59"/>
      <c r="S17" s="59"/>
      <c r="T17" s="59"/>
      <c r="U17" s="59"/>
      <c r="V17" s="59"/>
      <c r="W17" s="59"/>
      <c r="X17" s="66"/>
    </row>
    <row r="18" spans="1:24" ht="34.799999999999997" x14ac:dyDescent="0.3">
      <c r="A18" s="157"/>
      <c r="B18" s="59" t="s">
        <v>20</v>
      </c>
      <c r="C18" s="70"/>
      <c r="D18" s="60"/>
      <c r="E18" s="59" t="s">
        <v>76</v>
      </c>
      <c r="F18" s="59" t="s">
        <v>77</v>
      </c>
      <c r="G18" s="61">
        <f>IF($E18="","",MAX(VLOOKUP($E18,ProsesListeleri!$H$1:$P$6,9,0),(VLOOKUP($F18,ProsesListeleri!$I$1:$P$6,8,0))))</f>
        <v>2</v>
      </c>
      <c r="H18" s="59" t="s">
        <v>79</v>
      </c>
      <c r="I18" s="59" t="s">
        <v>79</v>
      </c>
      <c r="J18" s="59" t="s">
        <v>79</v>
      </c>
      <c r="K18" s="59" t="s">
        <v>80</v>
      </c>
      <c r="L18" s="59" t="s">
        <v>86</v>
      </c>
      <c r="M18" s="59" t="s">
        <v>82</v>
      </c>
      <c r="N18" s="61">
        <f>IF($H18="","",(MAX(VLOOKUP($H18,ProsesListeleri!$J$1:$P$6,7,0),VLOOKUP($I18,ProsesListeleri!$J$1:$P$6,7,0),VLOOKUP($J18,ProsesListeleri!$J$1:$P$6,7,0),VLOOKUP($K18,ProsesListeleri!$K$1:$P$6,6,0),VLOOKUP($L18,ProsesListeleri!$M$1:$P$6,4,0),VLOOKUP($M18,ProsesListeleri!$L$1:$P$6,5,0))))</f>
        <v>4</v>
      </c>
      <c r="O18" s="61">
        <f t="shared" si="0"/>
        <v>8</v>
      </c>
      <c r="P18" s="67"/>
      <c r="Q18" s="59"/>
      <c r="R18" s="59"/>
      <c r="S18" s="59"/>
      <c r="T18" s="59"/>
      <c r="U18" s="59"/>
      <c r="V18" s="59"/>
      <c r="W18" s="59"/>
      <c r="X18" s="66"/>
    </row>
    <row r="19" spans="1:24" ht="34.799999999999997" x14ac:dyDescent="0.3">
      <c r="A19" s="157"/>
      <c r="B19" s="59" t="s">
        <v>22</v>
      </c>
      <c r="C19" s="70"/>
      <c r="D19" s="60"/>
      <c r="E19" s="59" t="s">
        <v>83</v>
      </c>
      <c r="F19" s="59" t="s">
        <v>88</v>
      </c>
      <c r="G19" s="61">
        <f>IF($E19="","",MAX(VLOOKUP($E19,ProsesListeleri!$H$1:$P$6,9,0),(VLOOKUP($F19,ProsesListeleri!$I$1:$P$6,8,0))))</f>
        <v>4</v>
      </c>
      <c r="H19" s="59" t="s">
        <v>79</v>
      </c>
      <c r="I19" s="59" t="s">
        <v>79</v>
      </c>
      <c r="J19" s="59" t="s">
        <v>79</v>
      </c>
      <c r="K19" s="59" t="s">
        <v>80</v>
      </c>
      <c r="L19" s="59" t="s">
        <v>86</v>
      </c>
      <c r="M19" s="59" t="s">
        <v>87</v>
      </c>
      <c r="N19" s="61">
        <f>IF($H19="","",(MAX(VLOOKUP($H19,ProsesListeleri!$J$1:$P$6,7,0),VLOOKUP($I19,ProsesListeleri!$J$1:$P$6,7,0),VLOOKUP($J19,ProsesListeleri!$J$1:$P$6,7,0),VLOOKUP($K19,ProsesListeleri!$K$1:$P$6,6,0),VLOOKUP($L19,ProsesListeleri!$M$1:$P$6,4,0),VLOOKUP($M19,ProsesListeleri!$L$1:$P$6,5,0))))</f>
        <v>4</v>
      </c>
      <c r="O19" s="61">
        <f t="shared" si="0"/>
        <v>16</v>
      </c>
      <c r="P19" s="64"/>
      <c r="Q19" s="68"/>
      <c r="R19" s="68"/>
      <c r="S19" s="68"/>
      <c r="T19" s="68"/>
      <c r="U19" s="68"/>
      <c r="V19" s="68"/>
      <c r="W19" s="68"/>
      <c r="X19" s="58"/>
    </row>
    <row r="20" spans="1:24" ht="23.4" x14ac:dyDescent="0.3">
      <c r="A20" s="157"/>
      <c r="B20" s="59" t="s">
        <v>279</v>
      </c>
      <c r="C20" s="70"/>
      <c r="D20" s="60"/>
      <c r="E20" s="59"/>
      <c r="F20" s="59"/>
      <c r="G20" s="61"/>
      <c r="H20" s="59"/>
      <c r="I20" s="59"/>
      <c r="J20" s="59"/>
      <c r="K20" s="59"/>
      <c r="L20" s="59"/>
      <c r="M20" s="59"/>
      <c r="N20" s="61"/>
      <c r="O20" s="61"/>
      <c r="P20" s="64"/>
      <c r="Q20" s="68"/>
      <c r="R20" s="68"/>
      <c r="S20" s="68"/>
      <c r="T20" s="68"/>
      <c r="U20" s="68"/>
      <c r="V20" s="68"/>
      <c r="W20" s="68"/>
      <c r="X20" s="58"/>
    </row>
    <row r="21" spans="1:24" ht="34.799999999999997" x14ac:dyDescent="0.3">
      <c r="A21" s="158"/>
      <c r="B21" s="59" t="s">
        <v>23</v>
      </c>
      <c r="C21" s="70"/>
      <c r="D21" s="60"/>
      <c r="E21" s="59" t="s">
        <v>83</v>
      </c>
      <c r="F21" s="59" t="s">
        <v>88</v>
      </c>
      <c r="G21" s="61">
        <f>IF($E21="","",MAX(VLOOKUP($E21,ProsesListeleri!$H$1:$P$6,9,0),(VLOOKUP($F21,ProsesListeleri!$I$1:$P$6,8,0))))</f>
        <v>4</v>
      </c>
      <c r="H21" s="59" t="s">
        <v>79</v>
      </c>
      <c r="I21" s="59" t="s">
        <v>79</v>
      </c>
      <c r="J21" s="59" t="s">
        <v>79</v>
      </c>
      <c r="K21" s="59" t="s">
        <v>80</v>
      </c>
      <c r="L21" s="59" t="s">
        <v>86</v>
      </c>
      <c r="M21" s="59" t="s">
        <v>87</v>
      </c>
      <c r="N21" s="61">
        <f>IF($H21="","",(MAX(VLOOKUP($H21,ProsesListeleri!$J$1:$P$6,7,0),VLOOKUP($I21,ProsesListeleri!$J$1:$P$6,7,0),VLOOKUP($J21,ProsesListeleri!$J$1:$P$6,7,0),VLOOKUP($K21,ProsesListeleri!$K$1:$P$6,6,0),VLOOKUP($L21,ProsesListeleri!$M$1:$P$6,4,0),VLOOKUP($M21,ProsesListeleri!$L$1:$P$6,5,0))))</f>
        <v>4</v>
      </c>
      <c r="O21" s="61">
        <f t="shared" si="0"/>
        <v>16</v>
      </c>
      <c r="P21" s="64"/>
      <c r="Q21" s="69"/>
      <c r="R21" s="69"/>
      <c r="S21" s="69"/>
      <c r="T21" s="69"/>
      <c r="U21" s="69"/>
      <c r="V21" s="68"/>
      <c r="W21" s="68"/>
      <c r="X21" s="58"/>
    </row>
    <row r="22" spans="1:24" ht="34.950000000000003" customHeight="1" x14ac:dyDescent="0.3">
      <c r="A22" s="156" t="s">
        <v>273</v>
      </c>
      <c r="B22" s="59" t="s">
        <v>24</v>
      </c>
      <c r="C22" s="70"/>
      <c r="D22" s="60"/>
      <c r="E22" s="59" t="s">
        <v>83</v>
      </c>
      <c r="F22" s="59" t="s">
        <v>88</v>
      </c>
      <c r="G22" s="61">
        <f>IF($E22="","",MAX(VLOOKUP($E22,ProsesListeleri!$H$1:$P$6,9,0),(VLOOKUP($F22,ProsesListeleri!$I$1:$P$6,8,0))))</f>
        <v>4</v>
      </c>
      <c r="H22" s="59" t="s">
        <v>79</v>
      </c>
      <c r="I22" s="59" t="s">
        <v>79</v>
      </c>
      <c r="J22" s="59" t="s">
        <v>79</v>
      </c>
      <c r="K22" s="59" t="s">
        <v>80</v>
      </c>
      <c r="L22" s="59" t="s">
        <v>86</v>
      </c>
      <c r="M22" s="59" t="s">
        <v>87</v>
      </c>
      <c r="N22" s="61">
        <f>IF($H22="","",(MAX(VLOOKUP($H22,ProsesListeleri!$J$1:$P$6,7,0),VLOOKUP($I22,ProsesListeleri!$J$1:$P$6,7,0),VLOOKUP($J22,ProsesListeleri!$J$1:$P$6,7,0),VLOOKUP($K22,ProsesListeleri!$K$1:$P$6,6,0),VLOOKUP($L22,ProsesListeleri!$M$1:$P$6,4,0),VLOOKUP($M22,ProsesListeleri!$L$1:$P$6,5,0))))</f>
        <v>4</v>
      </c>
      <c r="O22" s="61">
        <f t="shared" si="0"/>
        <v>16</v>
      </c>
      <c r="P22" s="64"/>
      <c r="Q22" s="68"/>
      <c r="R22" s="68"/>
      <c r="S22" s="68"/>
      <c r="T22" s="68"/>
      <c r="U22" s="68"/>
      <c r="V22" s="68"/>
      <c r="W22" s="68"/>
      <c r="X22" s="58"/>
    </row>
    <row r="23" spans="1:24" ht="34.799999999999997" x14ac:dyDescent="0.3">
      <c r="A23" s="157"/>
      <c r="B23" s="59" t="s">
        <v>25</v>
      </c>
      <c r="C23" s="70"/>
      <c r="D23" s="60"/>
      <c r="E23" s="59" t="s">
        <v>83</v>
      </c>
      <c r="F23" s="59" t="s">
        <v>88</v>
      </c>
      <c r="G23" s="61">
        <f>IF($E23="","",MAX(VLOOKUP($E23,ProsesListeleri!$H$1:$P$6,9,0),(VLOOKUP($F23,ProsesListeleri!$I$1:$P$6,8,0))))</f>
        <v>4</v>
      </c>
      <c r="H23" s="59" t="s">
        <v>79</v>
      </c>
      <c r="I23" s="59" t="s">
        <v>79</v>
      </c>
      <c r="J23" s="59" t="s">
        <v>79</v>
      </c>
      <c r="K23" s="59" t="s">
        <v>80</v>
      </c>
      <c r="L23" s="59" t="s">
        <v>86</v>
      </c>
      <c r="M23" s="59" t="s">
        <v>87</v>
      </c>
      <c r="N23" s="61">
        <f>IF($H23="","",(MAX(VLOOKUP($H23,ProsesListeleri!$J$1:$P$6,7,0),VLOOKUP($I23,ProsesListeleri!$J$1:$P$6,7,0),VLOOKUP($J23,ProsesListeleri!$J$1:$P$6,7,0),VLOOKUP($K23,ProsesListeleri!$K$1:$P$6,6,0),VLOOKUP($L23,ProsesListeleri!$M$1:$P$6,4,0),VLOOKUP($M23,ProsesListeleri!$L$1:$P$6,5,0))))</f>
        <v>4</v>
      </c>
      <c r="O23" s="61">
        <f t="shared" si="0"/>
        <v>16</v>
      </c>
      <c r="P23" s="64"/>
      <c r="Q23" s="68"/>
      <c r="R23" s="68"/>
      <c r="S23" s="68"/>
      <c r="T23" s="68"/>
      <c r="U23" s="68"/>
      <c r="V23" s="68"/>
      <c r="W23" s="68"/>
      <c r="X23" s="58"/>
    </row>
    <row r="24" spans="1:24" ht="34.799999999999997" x14ac:dyDescent="0.3">
      <c r="A24" s="157"/>
      <c r="B24" s="59" t="s">
        <v>26</v>
      </c>
      <c r="C24" s="70"/>
      <c r="D24" s="60"/>
      <c r="E24" s="59" t="s">
        <v>83</v>
      </c>
      <c r="F24" s="59" t="s">
        <v>88</v>
      </c>
      <c r="G24" s="61">
        <f>IF($E24="","",MAX(VLOOKUP($E24,ProsesListeleri!$H$1:$P$6,9,0),(VLOOKUP($F24,ProsesListeleri!$I$1:$P$6,8,0))))</f>
        <v>4</v>
      </c>
      <c r="H24" s="59" t="s">
        <v>79</v>
      </c>
      <c r="I24" s="59" t="s">
        <v>79</v>
      </c>
      <c r="J24" s="59" t="s">
        <v>79</v>
      </c>
      <c r="K24" s="59" t="s">
        <v>80</v>
      </c>
      <c r="L24" s="59" t="s">
        <v>86</v>
      </c>
      <c r="M24" s="59" t="s">
        <v>87</v>
      </c>
      <c r="N24" s="61">
        <f>IF($H24="","",(MAX(VLOOKUP($H24,ProsesListeleri!$J$1:$P$6,7,0),VLOOKUP($I24,ProsesListeleri!$J$1:$P$6,7,0),VLOOKUP($J24,ProsesListeleri!$J$1:$P$6,7,0),VLOOKUP($K24,ProsesListeleri!$K$1:$P$6,6,0),VLOOKUP($L24,ProsesListeleri!$M$1:$P$6,4,0),VLOOKUP($M24,ProsesListeleri!$L$1:$P$6,5,0))))</f>
        <v>4</v>
      </c>
      <c r="O24" s="61">
        <f t="shared" si="0"/>
        <v>16</v>
      </c>
      <c r="P24" s="64"/>
      <c r="Q24" s="69"/>
      <c r="R24" s="69"/>
      <c r="S24" s="69"/>
      <c r="T24" s="69"/>
      <c r="U24" s="69"/>
      <c r="V24" s="69"/>
      <c r="W24" s="69"/>
      <c r="X24" s="58"/>
    </row>
    <row r="25" spans="1:24" ht="34.799999999999997" x14ac:dyDescent="0.3">
      <c r="A25" s="157"/>
      <c r="B25" s="59" t="s">
        <v>27</v>
      </c>
      <c r="C25" s="70"/>
      <c r="D25" s="60"/>
      <c r="E25" s="59" t="s">
        <v>83</v>
      </c>
      <c r="F25" s="59" t="s">
        <v>88</v>
      </c>
      <c r="G25" s="61">
        <f>IF($E25="","",MAX(VLOOKUP($E25,ProsesListeleri!$H$1:$P$6,9,0),(VLOOKUP($F25,ProsesListeleri!$I$1:$P$6,8,0))))</f>
        <v>4</v>
      </c>
      <c r="H25" s="59" t="s">
        <v>79</v>
      </c>
      <c r="I25" s="59" t="s">
        <v>79</v>
      </c>
      <c r="J25" s="59" t="s">
        <v>79</v>
      </c>
      <c r="K25" s="59" t="s">
        <v>80</v>
      </c>
      <c r="L25" s="59" t="s">
        <v>86</v>
      </c>
      <c r="M25" s="59" t="s">
        <v>87</v>
      </c>
      <c r="N25" s="61">
        <f>IF($H25="","",(MAX(VLOOKUP($H25,ProsesListeleri!$J$1:$P$6,7,0),VLOOKUP($I25,ProsesListeleri!$J$1:$P$6,7,0),VLOOKUP($J25,ProsesListeleri!$J$1:$P$6,7,0),VLOOKUP($K25,ProsesListeleri!$K$1:$P$6,6,0),VLOOKUP($L25,ProsesListeleri!$M$1:$P$6,4,0),VLOOKUP($M25,ProsesListeleri!$L$1:$P$6,5,0))))</f>
        <v>4</v>
      </c>
      <c r="O25" s="61">
        <f t="shared" si="0"/>
        <v>16</v>
      </c>
      <c r="P25" s="64"/>
      <c r="Q25" s="69"/>
      <c r="R25" s="69"/>
      <c r="S25" s="69"/>
      <c r="T25" s="69"/>
      <c r="U25" s="69"/>
      <c r="V25" s="69"/>
      <c r="W25" s="69"/>
      <c r="X25" s="58"/>
    </row>
    <row r="26" spans="1:24" ht="34.799999999999997" x14ac:dyDescent="0.3">
      <c r="A26" s="157"/>
      <c r="B26" s="59" t="s">
        <v>28</v>
      </c>
      <c r="C26" s="70"/>
      <c r="D26" s="60"/>
      <c r="E26" s="59" t="s">
        <v>76</v>
      </c>
      <c r="F26" s="59" t="s">
        <v>77</v>
      </c>
      <c r="G26" s="61">
        <f>IF($E26="","",MAX(VLOOKUP($E26,ProsesListeleri!$H$1:$P$6,9,0),(VLOOKUP($F26,ProsesListeleri!$I$1:$P$6,8,0))))</f>
        <v>2</v>
      </c>
      <c r="H26" s="59" t="s">
        <v>79</v>
      </c>
      <c r="I26" s="59" t="s">
        <v>79</v>
      </c>
      <c r="J26" s="59" t="s">
        <v>79</v>
      </c>
      <c r="K26" s="59" t="s">
        <v>80</v>
      </c>
      <c r="L26" s="59" t="s">
        <v>86</v>
      </c>
      <c r="M26" s="59" t="s">
        <v>82</v>
      </c>
      <c r="N26" s="61">
        <f>IF($H26="","",(MAX(VLOOKUP($H26,ProsesListeleri!$J$1:$P$6,7,0),VLOOKUP($I26,ProsesListeleri!$J$1:$P$6,7,0),VLOOKUP($J26,ProsesListeleri!$J$1:$P$6,7,0),VLOOKUP($K26,ProsesListeleri!$K$1:$P$6,6,0),VLOOKUP($L26,ProsesListeleri!$M$1:$P$6,4,0),VLOOKUP($M26,ProsesListeleri!$L$1:$P$6,5,0))))</f>
        <v>4</v>
      </c>
      <c r="O26" s="61">
        <f t="shared" si="0"/>
        <v>8</v>
      </c>
      <c r="P26" s="64"/>
      <c r="Q26" s="69"/>
      <c r="R26" s="69"/>
      <c r="S26" s="69"/>
      <c r="T26" s="69"/>
      <c r="U26" s="69"/>
      <c r="V26" s="69"/>
      <c r="W26" s="69"/>
      <c r="X26" s="58"/>
    </row>
    <row r="27" spans="1:24" ht="23.4" x14ac:dyDescent="0.3">
      <c r="A27" s="157"/>
      <c r="B27" s="59" t="s">
        <v>281</v>
      </c>
      <c r="C27" s="70"/>
      <c r="D27" s="60"/>
      <c r="E27" s="59"/>
      <c r="F27" s="59"/>
      <c r="G27" s="61"/>
      <c r="H27" s="59"/>
      <c r="I27" s="59"/>
      <c r="J27" s="59"/>
      <c r="K27" s="59"/>
      <c r="L27" s="59"/>
      <c r="M27" s="59"/>
      <c r="N27" s="61"/>
      <c r="O27" s="61"/>
      <c r="P27" s="64"/>
      <c r="Q27" s="69"/>
      <c r="R27" s="69"/>
      <c r="S27" s="69"/>
      <c r="T27" s="69"/>
      <c r="U27" s="69"/>
      <c r="V27" s="69"/>
      <c r="W27" s="69"/>
      <c r="X27" s="58"/>
    </row>
    <row r="28" spans="1:24" ht="34.799999999999997" x14ac:dyDescent="0.3">
      <c r="A28" s="157"/>
      <c r="B28" s="59" t="s">
        <v>29</v>
      </c>
      <c r="C28" s="70"/>
      <c r="D28" s="60"/>
      <c r="E28" s="59" t="s">
        <v>76</v>
      </c>
      <c r="F28" s="59" t="s">
        <v>77</v>
      </c>
      <c r="G28" s="61">
        <f>IF($E28="","",MAX(VLOOKUP($E28,ProsesListeleri!$H$1:$P$6,9,0),(VLOOKUP($F28,ProsesListeleri!$I$1:$P$6,8,0))))</f>
        <v>2</v>
      </c>
      <c r="H28" s="59" t="s">
        <v>79</v>
      </c>
      <c r="I28" s="59" t="s">
        <v>79</v>
      </c>
      <c r="J28" s="59" t="s">
        <v>79</v>
      </c>
      <c r="K28" s="59" t="s">
        <v>80</v>
      </c>
      <c r="L28" s="59" t="s">
        <v>86</v>
      </c>
      <c r="M28" s="59" t="s">
        <v>82</v>
      </c>
      <c r="N28" s="61">
        <f>IF($H28="","",(MAX(VLOOKUP($H28,ProsesListeleri!$J$1:$P$6,7,0),VLOOKUP($I28,ProsesListeleri!$J$1:$P$6,7,0),VLOOKUP($J28,ProsesListeleri!$J$1:$P$6,7,0),VLOOKUP($K28,ProsesListeleri!$K$1:$P$6,6,0),VLOOKUP($L28,ProsesListeleri!$M$1:$P$6,4,0),VLOOKUP($M28,ProsesListeleri!$L$1:$P$6,5,0))))</f>
        <v>4</v>
      </c>
      <c r="O28" s="61">
        <f t="shared" si="0"/>
        <v>8</v>
      </c>
      <c r="P28" s="64"/>
      <c r="Q28" s="69"/>
      <c r="R28" s="69"/>
      <c r="S28" s="69"/>
      <c r="T28" s="69"/>
      <c r="U28" s="69"/>
      <c r="V28" s="69"/>
      <c r="W28" s="69"/>
      <c r="X28" s="58"/>
    </row>
    <row r="29" spans="1:24" ht="69.599999999999994" x14ac:dyDescent="0.3">
      <c r="A29" s="157"/>
      <c r="B29" s="59" t="s">
        <v>285</v>
      </c>
      <c r="C29" s="70"/>
      <c r="D29" s="60"/>
      <c r="E29" s="59"/>
      <c r="F29" s="59"/>
      <c r="G29" s="61"/>
      <c r="H29" s="59"/>
      <c r="I29" s="59"/>
      <c r="J29" s="59"/>
      <c r="K29" s="59"/>
      <c r="L29" s="59"/>
      <c r="M29" s="59"/>
      <c r="N29" s="61"/>
      <c r="O29" s="61"/>
      <c r="P29" s="64"/>
      <c r="Q29" s="69"/>
      <c r="R29" s="69"/>
      <c r="S29" s="69"/>
      <c r="T29" s="69"/>
      <c r="U29" s="69"/>
      <c r="V29" s="69"/>
      <c r="W29" s="69"/>
      <c r="X29" s="58"/>
    </row>
    <row r="30" spans="1:24" ht="52.2" x14ac:dyDescent="0.3">
      <c r="A30" s="157"/>
      <c r="B30" s="59" t="s">
        <v>286</v>
      </c>
      <c r="C30" s="70"/>
      <c r="D30" s="60"/>
      <c r="E30" s="59"/>
      <c r="F30" s="59"/>
      <c r="G30" s="61"/>
      <c r="H30" s="59"/>
      <c r="I30" s="59"/>
      <c r="J30" s="59"/>
      <c r="K30" s="59"/>
      <c r="L30" s="59"/>
      <c r="M30" s="59"/>
      <c r="N30" s="61"/>
      <c r="O30" s="61"/>
      <c r="P30" s="64"/>
      <c r="Q30" s="69"/>
      <c r="R30" s="69"/>
      <c r="S30" s="69"/>
      <c r="T30" s="69"/>
      <c r="U30" s="69"/>
      <c r="V30" s="69"/>
      <c r="W30" s="69"/>
      <c r="X30" s="58"/>
    </row>
    <row r="31" spans="1:24" ht="34.799999999999997" x14ac:dyDescent="0.3">
      <c r="A31" s="158"/>
      <c r="B31" s="59" t="s">
        <v>30</v>
      </c>
      <c r="C31" s="70"/>
      <c r="D31" s="60"/>
      <c r="E31" s="59" t="s">
        <v>76</v>
      </c>
      <c r="F31" s="59" t="s">
        <v>77</v>
      </c>
      <c r="G31" s="61">
        <f>IF($E31="","",MAX(VLOOKUP($E31,ProsesListeleri!$H$1:$P$6,9,0),(VLOOKUP($F31,ProsesListeleri!$I$1:$P$6,8,0))))</f>
        <v>2</v>
      </c>
      <c r="H31" s="59" t="s">
        <v>79</v>
      </c>
      <c r="I31" s="59" t="s">
        <v>79</v>
      </c>
      <c r="J31" s="59" t="s">
        <v>79</v>
      </c>
      <c r="K31" s="59" t="s">
        <v>80</v>
      </c>
      <c r="L31" s="59" t="s">
        <v>86</v>
      </c>
      <c r="M31" s="59" t="s">
        <v>82</v>
      </c>
      <c r="N31" s="61">
        <f>IF($H31="","",(MAX(VLOOKUP($H31,ProsesListeleri!$J$1:$P$6,7,0),VLOOKUP($I31,ProsesListeleri!$J$1:$P$6,7,0),VLOOKUP($J31,ProsesListeleri!$J$1:$P$6,7,0),VLOOKUP($K31,ProsesListeleri!$K$1:$P$6,6,0),VLOOKUP($L31,ProsesListeleri!$M$1:$P$6,4,0),VLOOKUP($M31,ProsesListeleri!$L$1:$P$6,5,0))))</f>
        <v>4</v>
      </c>
      <c r="O31" s="61">
        <f t="shared" si="0"/>
        <v>8</v>
      </c>
      <c r="P31" s="64"/>
      <c r="Q31" s="69"/>
      <c r="R31" s="69"/>
      <c r="S31" s="69"/>
      <c r="T31" s="69"/>
      <c r="U31" s="69"/>
      <c r="V31" s="69"/>
      <c r="W31" s="69"/>
      <c r="X31" s="58"/>
    </row>
    <row r="32" spans="1:24" ht="43.95" customHeight="1" x14ac:dyDescent="0.3">
      <c r="A32" s="153" t="s">
        <v>274</v>
      </c>
      <c r="B32" s="59" t="s">
        <v>31</v>
      </c>
      <c r="C32" s="70"/>
      <c r="D32" s="60"/>
      <c r="E32" s="59" t="s">
        <v>76</v>
      </c>
      <c r="F32" s="59" t="s">
        <v>77</v>
      </c>
      <c r="G32" s="61">
        <f>IF($E32="","",MAX(VLOOKUP($E32,ProsesListeleri!$H$1:$P$6,9,0),(VLOOKUP($F32,ProsesListeleri!$I$1:$P$6,8,0))))</f>
        <v>2</v>
      </c>
      <c r="H32" s="59" t="s">
        <v>79</v>
      </c>
      <c r="I32" s="59" t="s">
        <v>79</v>
      </c>
      <c r="J32" s="59" t="s">
        <v>79</v>
      </c>
      <c r="K32" s="59" t="s">
        <v>80</v>
      </c>
      <c r="L32" s="59" t="s">
        <v>86</v>
      </c>
      <c r="M32" s="59" t="s">
        <v>82</v>
      </c>
      <c r="N32" s="61">
        <f>IF($H32="","",(MAX(VLOOKUP($H32,ProsesListeleri!$J$1:$P$6,7,0),VLOOKUP($I32,ProsesListeleri!$J$1:$P$6,7,0),VLOOKUP($J32,ProsesListeleri!$J$1:$P$6,7,0),VLOOKUP($K32,ProsesListeleri!$K$1:$P$6,6,0),VLOOKUP($L32,ProsesListeleri!$M$1:$P$6,4,0),VLOOKUP($M32,ProsesListeleri!$L$1:$P$6,5,0))))</f>
        <v>4</v>
      </c>
      <c r="O32" s="61">
        <f t="shared" si="0"/>
        <v>8</v>
      </c>
      <c r="P32" s="64"/>
      <c r="Q32" s="69"/>
      <c r="R32" s="69"/>
      <c r="S32" s="69"/>
      <c r="T32" s="69"/>
      <c r="U32" s="69"/>
      <c r="V32" s="69"/>
      <c r="W32" s="69"/>
      <c r="X32" s="58"/>
    </row>
    <row r="33" spans="1:24" ht="34.799999999999997" x14ac:dyDescent="0.3">
      <c r="A33" s="154"/>
      <c r="B33" s="59" t="s">
        <v>32</v>
      </c>
      <c r="C33" s="70"/>
      <c r="D33" s="60"/>
      <c r="E33" s="59" t="s">
        <v>76</v>
      </c>
      <c r="F33" s="59" t="s">
        <v>77</v>
      </c>
      <c r="G33" s="61">
        <f>IF($E33="","",MAX(VLOOKUP($E33,ProsesListeleri!$H$1:$P$6,9,0),(VLOOKUP($F33,ProsesListeleri!$I$1:$P$6,8,0))))</f>
        <v>2</v>
      </c>
      <c r="H33" s="59" t="s">
        <v>79</v>
      </c>
      <c r="I33" s="59" t="s">
        <v>79</v>
      </c>
      <c r="J33" s="59" t="s">
        <v>79</v>
      </c>
      <c r="K33" s="59" t="s">
        <v>80</v>
      </c>
      <c r="L33" s="59" t="s">
        <v>86</v>
      </c>
      <c r="M33" s="59" t="s">
        <v>82</v>
      </c>
      <c r="N33" s="61">
        <f>IF($H33="","",(MAX(VLOOKUP($H33,ProsesListeleri!$J$1:$P$6,7,0),VLOOKUP($I33,ProsesListeleri!$J$1:$P$6,7,0),VLOOKUP($J33,ProsesListeleri!$J$1:$P$6,7,0),VLOOKUP($K33,ProsesListeleri!$K$1:$P$6,6,0),VLOOKUP($L33,ProsesListeleri!$M$1:$P$6,4,0),VLOOKUP($M33,ProsesListeleri!$L$1:$P$6,5,0))))</f>
        <v>4</v>
      </c>
      <c r="O33" s="61">
        <f t="shared" si="0"/>
        <v>8</v>
      </c>
      <c r="P33" s="64"/>
      <c r="Q33" s="69"/>
      <c r="R33" s="69"/>
      <c r="S33" s="69"/>
      <c r="T33" s="69"/>
      <c r="U33" s="69"/>
      <c r="V33" s="69"/>
      <c r="W33" s="69"/>
      <c r="X33" s="58"/>
    </row>
    <row r="34" spans="1:24" ht="34.799999999999997" x14ac:dyDescent="0.3">
      <c r="A34" s="154"/>
      <c r="B34" s="59" t="s">
        <v>33</v>
      </c>
      <c r="C34" s="70"/>
      <c r="D34" s="60"/>
      <c r="E34" s="59" t="s">
        <v>76</v>
      </c>
      <c r="F34" s="59" t="s">
        <v>77</v>
      </c>
      <c r="G34" s="61">
        <f>IF($E34="","",MAX(VLOOKUP($E34,ProsesListeleri!$H$1:$P$6,9,0),(VLOOKUP($F34,ProsesListeleri!$I$1:$P$6,8,0))))</f>
        <v>2</v>
      </c>
      <c r="H34" s="59" t="s">
        <v>79</v>
      </c>
      <c r="I34" s="59" t="s">
        <v>79</v>
      </c>
      <c r="J34" s="59" t="s">
        <v>79</v>
      </c>
      <c r="K34" s="59" t="s">
        <v>80</v>
      </c>
      <c r="L34" s="59" t="s">
        <v>86</v>
      </c>
      <c r="M34" s="59" t="s">
        <v>82</v>
      </c>
      <c r="N34" s="61">
        <f>IF($H34="","",(MAX(VLOOKUP($H34,ProsesListeleri!$J$1:$P$6,7,0),VLOOKUP($I34,ProsesListeleri!$J$1:$P$6,7,0),VLOOKUP($J34,ProsesListeleri!$J$1:$P$6,7,0),VLOOKUP($K34,ProsesListeleri!$K$1:$P$6,6,0),VLOOKUP($L34,ProsesListeleri!$M$1:$P$6,4,0),VLOOKUP($M34,ProsesListeleri!$L$1:$P$6,5,0))))</f>
        <v>4</v>
      </c>
      <c r="O34" s="61">
        <f t="shared" si="0"/>
        <v>8</v>
      </c>
      <c r="P34" s="64"/>
      <c r="Q34" s="69"/>
      <c r="R34" s="69"/>
      <c r="S34" s="69"/>
      <c r="T34" s="69"/>
      <c r="U34" s="69"/>
      <c r="V34" s="69"/>
      <c r="W34" s="69"/>
      <c r="X34" s="58"/>
    </row>
    <row r="35" spans="1:24" ht="34.799999999999997" x14ac:dyDescent="0.3">
      <c r="A35" s="154"/>
      <c r="B35" s="59" t="s">
        <v>34</v>
      </c>
      <c r="C35" s="70"/>
      <c r="D35" s="60"/>
      <c r="E35" s="59" t="s">
        <v>76</v>
      </c>
      <c r="F35" s="59" t="s">
        <v>77</v>
      </c>
      <c r="G35" s="61">
        <f>IF($E35="","",MAX(VLOOKUP($E35,ProsesListeleri!$H$1:$P$6,9,0),(VLOOKUP($F35,ProsesListeleri!$I$1:$P$6,8,0))))</f>
        <v>2</v>
      </c>
      <c r="H35" s="59" t="s">
        <v>79</v>
      </c>
      <c r="I35" s="59" t="s">
        <v>79</v>
      </c>
      <c r="J35" s="59" t="s">
        <v>79</v>
      </c>
      <c r="K35" s="59" t="s">
        <v>80</v>
      </c>
      <c r="L35" s="59" t="s">
        <v>86</v>
      </c>
      <c r="M35" s="59" t="s">
        <v>82</v>
      </c>
      <c r="N35" s="61">
        <f>IF($H35="","",(MAX(VLOOKUP($H35,ProsesListeleri!$J$1:$P$6,7,0),VLOOKUP($I35,ProsesListeleri!$J$1:$P$6,7,0),VLOOKUP($J35,ProsesListeleri!$J$1:$P$6,7,0),VLOOKUP($K35,ProsesListeleri!$K$1:$P$6,6,0),VLOOKUP($L35,ProsesListeleri!$M$1:$P$6,4,0),VLOOKUP($M35,ProsesListeleri!$L$1:$P$6,5,0))))</f>
        <v>4</v>
      </c>
      <c r="O35" s="61">
        <f t="shared" si="0"/>
        <v>8</v>
      </c>
      <c r="P35" s="64"/>
      <c r="Q35" s="69"/>
      <c r="R35" s="69"/>
      <c r="S35" s="69"/>
      <c r="T35" s="69"/>
      <c r="U35" s="69"/>
      <c r="V35" s="69"/>
      <c r="W35" s="69"/>
      <c r="X35" s="58"/>
    </row>
    <row r="36" spans="1:24" ht="34.799999999999997" x14ac:dyDescent="0.3">
      <c r="A36" s="154"/>
      <c r="B36" s="59" t="s">
        <v>35</v>
      </c>
      <c r="C36" s="70"/>
      <c r="D36" s="60"/>
      <c r="E36" s="59" t="s">
        <v>76</v>
      </c>
      <c r="F36" s="59" t="s">
        <v>77</v>
      </c>
      <c r="G36" s="61">
        <f>IF($E36="","",MAX(VLOOKUP($E36,ProsesListeleri!$H$1:$P$6,9,0),(VLOOKUP($F36,ProsesListeleri!$I$1:$P$6,8,0))))</f>
        <v>2</v>
      </c>
      <c r="H36" s="59" t="s">
        <v>79</v>
      </c>
      <c r="I36" s="59" t="s">
        <v>79</v>
      </c>
      <c r="J36" s="59" t="s">
        <v>79</v>
      </c>
      <c r="K36" s="59" t="s">
        <v>80</v>
      </c>
      <c r="L36" s="59" t="s">
        <v>86</v>
      </c>
      <c r="M36" s="59" t="s">
        <v>82</v>
      </c>
      <c r="N36" s="61">
        <f>IF($H36="","",(MAX(VLOOKUP($H36,ProsesListeleri!$J$1:$P$6,7,0),VLOOKUP($I36,ProsesListeleri!$J$1:$P$6,7,0),VLOOKUP($J36,ProsesListeleri!$J$1:$P$6,7,0),VLOOKUP($K36,ProsesListeleri!$K$1:$P$6,6,0),VLOOKUP($L36,ProsesListeleri!$M$1:$P$6,4,0),VLOOKUP($M36,ProsesListeleri!$L$1:$P$6,5,0))))</f>
        <v>4</v>
      </c>
      <c r="O36" s="61">
        <f t="shared" si="0"/>
        <v>8</v>
      </c>
      <c r="P36" s="64"/>
      <c r="Q36" s="69"/>
      <c r="R36" s="69"/>
      <c r="S36" s="69"/>
      <c r="T36" s="69"/>
      <c r="U36" s="69"/>
      <c r="V36" s="69"/>
      <c r="W36" s="69"/>
      <c r="X36" s="58"/>
    </row>
    <row r="37" spans="1:24" ht="34.799999999999997" x14ac:dyDescent="0.3">
      <c r="A37" s="154"/>
      <c r="B37" s="59" t="s">
        <v>36</v>
      </c>
      <c r="C37" s="70"/>
      <c r="D37" s="60"/>
      <c r="E37" s="59" t="s">
        <v>76</v>
      </c>
      <c r="F37" s="59" t="s">
        <v>77</v>
      </c>
      <c r="G37" s="61">
        <f>IF($E37="","",MAX(VLOOKUP($E37,ProsesListeleri!$H$1:$P$6,9,0),(VLOOKUP($F37,ProsesListeleri!$I$1:$P$6,8,0))))</f>
        <v>2</v>
      </c>
      <c r="H37" s="59" t="s">
        <v>79</v>
      </c>
      <c r="I37" s="59" t="s">
        <v>79</v>
      </c>
      <c r="J37" s="59" t="s">
        <v>79</v>
      </c>
      <c r="K37" s="59" t="s">
        <v>80</v>
      </c>
      <c r="L37" s="59" t="s">
        <v>86</v>
      </c>
      <c r="M37" s="59" t="s">
        <v>82</v>
      </c>
      <c r="N37" s="61">
        <f>IF($H37="","",(MAX(VLOOKUP($H37,ProsesListeleri!$J$1:$P$6,7,0),VLOOKUP($I37,ProsesListeleri!$J$1:$P$6,7,0),VLOOKUP($J37,ProsesListeleri!$J$1:$P$6,7,0),VLOOKUP($K37,ProsesListeleri!$K$1:$P$6,6,0),VLOOKUP($L37,ProsesListeleri!$M$1:$P$6,4,0),VLOOKUP($M37,ProsesListeleri!$L$1:$P$6,5,0))))</f>
        <v>4</v>
      </c>
      <c r="O37" s="61">
        <f t="shared" si="0"/>
        <v>8</v>
      </c>
      <c r="P37" s="64"/>
      <c r="Q37" s="69"/>
      <c r="R37" s="69"/>
      <c r="S37" s="69"/>
      <c r="T37" s="69"/>
      <c r="U37" s="69"/>
      <c r="V37" s="69"/>
      <c r="W37" s="69"/>
      <c r="X37" s="58"/>
    </row>
    <row r="38" spans="1:24" ht="34.799999999999997" x14ac:dyDescent="0.3">
      <c r="A38" s="155"/>
      <c r="B38" s="59" t="s">
        <v>37</v>
      </c>
      <c r="C38" s="70"/>
      <c r="D38" s="60"/>
      <c r="E38" s="59" t="s">
        <v>76</v>
      </c>
      <c r="F38" s="59" t="s">
        <v>77</v>
      </c>
      <c r="G38" s="61">
        <f>IF($E38="","",MAX(VLOOKUP($E38,ProsesListeleri!$H$1:$P$6,9,0),(VLOOKUP($F38,ProsesListeleri!$I$1:$P$6,8,0))))</f>
        <v>2</v>
      </c>
      <c r="H38" s="59" t="s">
        <v>79</v>
      </c>
      <c r="I38" s="59" t="s">
        <v>79</v>
      </c>
      <c r="J38" s="59" t="s">
        <v>79</v>
      </c>
      <c r="K38" s="59" t="s">
        <v>80</v>
      </c>
      <c r="L38" s="59" t="s">
        <v>86</v>
      </c>
      <c r="M38" s="59" t="s">
        <v>82</v>
      </c>
      <c r="N38" s="61">
        <f>IF($H38="","",(MAX(VLOOKUP($H38,ProsesListeleri!$J$1:$P$6,7,0),VLOOKUP($I38,ProsesListeleri!$J$1:$P$6,7,0),VLOOKUP($J38,ProsesListeleri!$J$1:$P$6,7,0),VLOOKUP($K38,ProsesListeleri!$K$1:$P$6,6,0),VLOOKUP($L38,ProsesListeleri!$M$1:$P$6,4,0),VLOOKUP($M38,ProsesListeleri!$L$1:$P$6,5,0))))</f>
        <v>4</v>
      </c>
      <c r="O38" s="61">
        <f t="shared" si="0"/>
        <v>8</v>
      </c>
      <c r="P38" s="64"/>
      <c r="Q38" s="69"/>
      <c r="R38" s="69"/>
      <c r="S38" s="69"/>
      <c r="T38" s="69"/>
      <c r="U38" s="69"/>
      <c r="V38" s="69"/>
      <c r="W38" s="69"/>
      <c r="X38" s="58"/>
    </row>
    <row r="39" spans="1:24" ht="34.799999999999997" x14ac:dyDescent="0.3">
      <c r="A39" s="156" t="s">
        <v>4</v>
      </c>
      <c r="B39" s="59" t="s">
        <v>38</v>
      </c>
      <c r="C39" s="70"/>
      <c r="D39" s="60"/>
      <c r="E39" s="59" t="s">
        <v>76</v>
      </c>
      <c r="F39" s="59" t="s">
        <v>77</v>
      </c>
      <c r="G39" s="61">
        <f>IF($E39="","",MAX(VLOOKUP($E39,ProsesListeleri!$H$1:$P$6,9,0),(VLOOKUP($F39,ProsesListeleri!$I$1:$P$6,8,0))))</f>
        <v>2</v>
      </c>
      <c r="H39" s="59" t="s">
        <v>79</v>
      </c>
      <c r="I39" s="59" t="s">
        <v>79</v>
      </c>
      <c r="J39" s="59" t="s">
        <v>79</v>
      </c>
      <c r="K39" s="59" t="s">
        <v>80</v>
      </c>
      <c r="L39" s="59" t="s">
        <v>86</v>
      </c>
      <c r="M39" s="59" t="s">
        <v>82</v>
      </c>
      <c r="N39" s="61">
        <f>IF($H39="","",(MAX(VLOOKUP($H39,ProsesListeleri!$J$1:$P$6,7,0),VLOOKUP($I39,ProsesListeleri!$J$1:$P$6,7,0),VLOOKUP($J39,ProsesListeleri!$J$1:$P$6,7,0),VLOOKUP($K39,ProsesListeleri!$K$1:$P$6,6,0),VLOOKUP($L39,ProsesListeleri!$M$1:$P$6,4,0),VLOOKUP($M39,ProsesListeleri!$L$1:$P$6,5,0))))</f>
        <v>4</v>
      </c>
      <c r="O39" s="61">
        <f t="shared" si="0"/>
        <v>8</v>
      </c>
      <c r="P39" s="64"/>
      <c r="Q39" s="69"/>
      <c r="R39" s="69"/>
      <c r="S39" s="69"/>
      <c r="T39" s="69"/>
      <c r="U39" s="69"/>
      <c r="V39" s="69"/>
      <c r="W39" s="69"/>
      <c r="X39" s="58"/>
    </row>
    <row r="40" spans="1:24" ht="34.799999999999997" x14ac:dyDescent="0.3">
      <c r="A40" s="157"/>
      <c r="B40" s="59" t="s">
        <v>39</v>
      </c>
      <c r="C40" s="70"/>
      <c r="D40" s="60"/>
      <c r="E40" s="59" t="s">
        <v>76</v>
      </c>
      <c r="F40" s="59" t="s">
        <v>77</v>
      </c>
      <c r="G40" s="61">
        <f>IF($E40="","",MAX(VLOOKUP($E40,ProsesListeleri!$H$1:$P$6,9,0),(VLOOKUP($F40,ProsesListeleri!$I$1:$P$6,8,0))))</f>
        <v>2</v>
      </c>
      <c r="H40" s="59" t="s">
        <v>79</v>
      </c>
      <c r="I40" s="59" t="s">
        <v>79</v>
      </c>
      <c r="J40" s="59" t="s">
        <v>79</v>
      </c>
      <c r="K40" s="59" t="s">
        <v>80</v>
      </c>
      <c r="L40" s="59" t="s">
        <v>86</v>
      </c>
      <c r="M40" s="59" t="s">
        <v>82</v>
      </c>
      <c r="N40" s="61">
        <f>IF($H40="","",(MAX(VLOOKUP($H40,ProsesListeleri!$J$1:$P$6,7,0),VLOOKUP($I40,ProsesListeleri!$J$1:$P$6,7,0),VLOOKUP($J40,ProsesListeleri!$J$1:$P$6,7,0),VLOOKUP($K40,ProsesListeleri!$K$1:$P$6,6,0),VLOOKUP($L40,ProsesListeleri!$M$1:$P$6,4,0),VLOOKUP($M40,ProsesListeleri!$L$1:$P$6,5,0))))</f>
        <v>4</v>
      </c>
      <c r="O40" s="61">
        <f t="shared" si="0"/>
        <v>8</v>
      </c>
      <c r="P40" s="64"/>
      <c r="Q40" s="69"/>
      <c r="R40" s="69"/>
      <c r="S40" s="69"/>
      <c r="T40" s="69"/>
      <c r="U40" s="69"/>
      <c r="V40" s="69"/>
      <c r="W40" s="69"/>
      <c r="X40" s="58"/>
    </row>
    <row r="41" spans="1:24" ht="34.799999999999997" x14ac:dyDescent="0.3">
      <c r="A41" s="157"/>
      <c r="B41" s="59" t="s">
        <v>40</v>
      </c>
      <c r="C41" s="70"/>
      <c r="D41" s="60"/>
      <c r="E41" s="59" t="s">
        <v>76</v>
      </c>
      <c r="F41" s="59" t="s">
        <v>77</v>
      </c>
      <c r="G41" s="61">
        <f>IF($E41="","",MAX(VLOOKUP($E41,ProsesListeleri!$H$1:$P$6,9,0),(VLOOKUP($F41,ProsesListeleri!$I$1:$P$6,8,0))))</f>
        <v>2</v>
      </c>
      <c r="H41" s="59" t="s">
        <v>79</v>
      </c>
      <c r="I41" s="59" t="s">
        <v>79</v>
      </c>
      <c r="J41" s="59" t="s">
        <v>79</v>
      </c>
      <c r="K41" s="59" t="s">
        <v>80</v>
      </c>
      <c r="L41" s="59" t="s">
        <v>86</v>
      </c>
      <c r="M41" s="59" t="s">
        <v>82</v>
      </c>
      <c r="N41" s="61">
        <f>IF($H41="","",(MAX(VLOOKUP($H41,ProsesListeleri!$J$1:$P$6,7,0),VLOOKUP($I41,ProsesListeleri!$J$1:$P$6,7,0),VLOOKUP($J41,ProsesListeleri!$J$1:$P$6,7,0),VLOOKUP($K41,ProsesListeleri!$K$1:$P$6,6,0),VLOOKUP($L41,ProsesListeleri!$M$1:$P$6,4,0),VLOOKUP($M41,ProsesListeleri!$L$1:$P$6,5,0))))</f>
        <v>4</v>
      </c>
      <c r="O41" s="61">
        <f t="shared" si="0"/>
        <v>8</v>
      </c>
      <c r="P41" s="64"/>
      <c r="Q41" s="69"/>
      <c r="R41" s="69"/>
      <c r="S41" s="69"/>
      <c r="T41" s="69"/>
      <c r="U41" s="69"/>
      <c r="V41" s="69"/>
      <c r="W41" s="69"/>
      <c r="X41" s="58"/>
    </row>
    <row r="42" spans="1:24" ht="34.799999999999997" x14ac:dyDescent="0.3">
      <c r="A42" s="157"/>
      <c r="B42" s="59" t="s">
        <v>41</v>
      </c>
      <c r="C42" s="70"/>
      <c r="D42" s="60"/>
      <c r="E42" s="59" t="s">
        <v>76</v>
      </c>
      <c r="F42" s="59" t="s">
        <v>77</v>
      </c>
      <c r="G42" s="61">
        <f>IF($E42="","",MAX(VLOOKUP($E42,ProsesListeleri!$H$1:$P$6,9,0),(VLOOKUP($F42,ProsesListeleri!$I$1:$P$6,8,0))))</f>
        <v>2</v>
      </c>
      <c r="H42" s="59" t="s">
        <v>79</v>
      </c>
      <c r="I42" s="59" t="s">
        <v>79</v>
      </c>
      <c r="J42" s="59" t="s">
        <v>79</v>
      </c>
      <c r="K42" s="59" t="s">
        <v>80</v>
      </c>
      <c r="L42" s="59" t="s">
        <v>86</v>
      </c>
      <c r="M42" s="59" t="s">
        <v>82</v>
      </c>
      <c r="N42" s="61">
        <f>IF($H42="","",(MAX(VLOOKUP($H42,ProsesListeleri!$J$1:$P$6,7,0),VLOOKUP($I42,ProsesListeleri!$J$1:$P$6,7,0),VLOOKUP($J42,ProsesListeleri!$J$1:$P$6,7,0),VLOOKUP($K42,ProsesListeleri!$K$1:$P$6,6,0),VLOOKUP($L42,ProsesListeleri!$M$1:$P$6,4,0),VLOOKUP($M42,ProsesListeleri!$L$1:$P$6,5,0))))</f>
        <v>4</v>
      </c>
      <c r="O42" s="61">
        <f t="shared" si="0"/>
        <v>8</v>
      </c>
      <c r="P42" s="64"/>
      <c r="Q42" s="69"/>
      <c r="R42" s="69"/>
      <c r="S42" s="69"/>
      <c r="T42" s="69"/>
      <c r="U42" s="69"/>
      <c r="V42" s="69"/>
      <c r="W42" s="69"/>
      <c r="X42" s="58"/>
    </row>
    <row r="43" spans="1:24" ht="34.799999999999997" x14ac:dyDescent="0.3">
      <c r="A43" s="157"/>
      <c r="B43" s="59" t="s">
        <v>42</v>
      </c>
      <c r="C43" s="70"/>
      <c r="D43" s="60"/>
      <c r="E43" s="59" t="s">
        <v>76</v>
      </c>
      <c r="F43" s="59" t="s">
        <v>77</v>
      </c>
      <c r="G43" s="61">
        <f>IF($E43="","",MAX(VLOOKUP($E43,ProsesListeleri!$H$1:$P$6,9,0),(VLOOKUP($F43,ProsesListeleri!$I$1:$P$6,8,0))))</f>
        <v>2</v>
      </c>
      <c r="H43" s="59" t="s">
        <v>79</v>
      </c>
      <c r="I43" s="59" t="s">
        <v>79</v>
      </c>
      <c r="J43" s="59" t="s">
        <v>79</v>
      </c>
      <c r="K43" s="59" t="s">
        <v>80</v>
      </c>
      <c r="L43" s="59" t="s">
        <v>86</v>
      </c>
      <c r="M43" s="59" t="s">
        <v>82</v>
      </c>
      <c r="N43" s="61">
        <f>IF($H43="","",(MAX(VLOOKUP($H43,ProsesListeleri!$J$1:$P$6,7,0),VLOOKUP($I43,ProsesListeleri!$J$1:$P$6,7,0),VLOOKUP($J43,ProsesListeleri!$J$1:$P$6,7,0),VLOOKUP($K43,ProsesListeleri!$K$1:$P$6,6,0),VLOOKUP($L43,ProsesListeleri!$M$1:$P$6,4,0),VLOOKUP($M43,ProsesListeleri!$L$1:$P$6,5,0))))</f>
        <v>4</v>
      </c>
      <c r="O43" s="61">
        <f t="shared" si="0"/>
        <v>8</v>
      </c>
      <c r="P43" s="64"/>
      <c r="Q43" s="69"/>
      <c r="R43" s="69"/>
      <c r="S43" s="69"/>
      <c r="T43" s="69"/>
      <c r="U43" s="69"/>
      <c r="V43" s="69"/>
      <c r="W43" s="69"/>
      <c r="X43" s="58"/>
    </row>
    <row r="44" spans="1:24" ht="34.799999999999997" x14ac:dyDescent="0.3">
      <c r="A44" s="158"/>
      <c r="B44" s="59" t="s">
        <v>43</v>
      </c>
      <c r="C44" s="70"/>
      <c r="D44" s="60"/>
      <c r="E44" s="59" t="s">
        <v>76</v>
      </c>
      <c r="F44" s="59" t="s">
        <v>77</v>
      </c>
      <c r="G44" s="61">
        <f>IF($E44="","",MAX(VLOOKUP($E44,ProsesListeleri!$H$1:$P$6,9,0),(VLOOKUP($F44,ProsesListeleri!$I$1:$P$6,8,0))))</f>
        <v>2</v>
      </c>
      <c r="H44" s="59" t="s">
        <v>79</v>
      </c>
      <c r="I44" s="59" t="s">
        <v>79</v>
      </c>
      <c r="J44" s="59" t="s">
        <v>79</v>
      </c>
      <c r="K44" s="59" t="s">
        <v>80</v>
      </c>
      <c r="L44" s="59" t="s">
        <v>86</v>
      </c>
      <c r="M44" s="59" t="s">
        <v>82</v>
      </c>
      <c r="N44" s="61">
        <f>IF($H44="","",(MAX(VLOOKUP($H44,ProsesListeleri!$J$1:$P$6,7,0),VLOOKUP($I44,ProsesListeleri!$J$1:$P$6,7,0),VLOOKUP($J44,ProsesListeleri!$J$1:$P$6,7,0),VLOOKUP($K44,ProsesListeleri!$K$1:$P$6,6,0),VLOOKUP($L44,ProsesListeleri!$M$1:$P$6,4,0),VLOOKUP($M44,ProsesListeleri!$L$1:$P$6,5,0))))</f>
        <v>4</v>
      </c>
      <c r="O44" s="61">
        <f t="shared" si="0"/>
        <v>8</v>
      </c>
      <c r="P44" s="64"/>
      <c r="Q44" s="69"/>
      <c r="R44" s="69"/>
      <c r="S44" s="69"/>
      <c r="T44" s="69"/>
      <c r="U44" s="69"/>
      <c r="V44" s="69"/>
      <c r="W44" s="69"/>
      <c r="X44" s="58"/>
    </row>
    <row r="45" spans="1:24" ht="34.799999999999997" x14ac:dyDescent="0.3">
      <c r="A45" s="153" t="s">
        <v>5</v>
      </c>
      <c r="B45" s="59" t="s">
        <v>44</v>
      </c>
      <c r="C45" s="70"/>
      <c r="D45" s="60"/>
      <c r="E45" s="59" t="s">
        <v>76</v>
      </c>
      <c r="F45" s="59" t="s">
        <v>77</v>
      </c>
      <c r="G45" s="61">
        <f>IF($E45="","",MAX(VLOOKUP($E45,ProsesListeleri!$H$1:$P$6,9,0),(VLOOKUP($F45,ProsesListeleri!$I$1:$P$6,8,0))))</f>
        <v>2</v>
      </c>
      <c r="H45" s="59" t="s">
        <v>79</v>
      </c>
      <c r="I45" s="59" t="s">
        <v>79</v>
      </c>
      <c r="J45" s="59" t="s">
        <v>79</v>
      </c>
      <c r="K45" s="59" t="s">
        <v>80</v>
      </c>
      <c r="L45" s="59" t="s">
        <v>86</v>
      </c>
      <c r="M45" s="59" t="s">
        <v>82</v>
      </c>
      <c r="N45" s="61">
        <f>IF($H45="","",(MAX(VLOOKUP($H45,ProsesListeleri!$J$1:$P$6,7,0),VLOOKUP($I45,ProsesListeleri!$J$1:$P$6,7,0),VLOOKUP($J45,ProsesListeleri!$J$1:$P$6,7,0),VLOOKUP($K45,ProsesListeleri!$K$1:$P$6,6,0),VLOOKUP($L45,ProsesListeleri!$M$1:$P$6,4,0),VLOOKUP($M45,ProsesListeleri!$L$1:$P$6,5,0))))</f>
        <v>4</v>
      </c>
      <c r="O45" s="61">
        <f t="shared" si="0"/>
        <v>8</v>
      </c>
      <c r="P45" s="64"/>
      <c r="Q45" s="69"/>
      <c r="R45" s="69"/>
      <c r="S45" s="69"/>
      <c r="T45" s="69"/>
      <c r="U45" s="69"/>
      <c r="V45" s="69"/>
      <c r="W45" s="69"/>
      <c r="X45" s="58"/>
    </row>
    <row r="46" spans="1:24" ht="34.799999999999997" x14ac:dyDescent="0.3">
      <c r="A46" s="154"/>
      <c r="B46" s="59" t="s">
        <v>45</v>
      </c>
      <c r="C46" s="70"/>
      <c r="D46" s="60"/>
      <c r="E46" s="59" t="s">
        <v>76</v>
      </c>
      <c r="F46" s="59" t="s">
        <v>77</v>
      </c>
      <c r="G46" s="61">
        <f>IF($E46="","",MAX(VLOOKUP($E46,ProsesListeleri!$H$1:$P$6,9,0),(VLOOKUP($F46,ProsesListeleri!$I$1:$P$6,8,0))))</f>
        <v>2</v>
      </c>
      <c r="H46" s="59" t="s">
        <v>79</v>
      </c>
      <c r="I46" s="59" t="s">
        <v>79</v>
      </c>
      <c r="J46" s="59" t="s">
        <v>79</v>
      </c>
      <c r="K46" s="59" t="s">
        <v>80</v>
      </c>
      <c r="L46" s="59" t="s">
        <v>86</v>
      </c>
      <c r="M46" s="59" t="s">
        <v>82</v>
      </c>
      <c r="N46" s="61">
        <f>IF($H46="","",(MAX(VLOOKUP($H46,ProsesListeleri!$J$1:$P$6,7,0),VLOOKUP($I46,ProsesListeleri!$J$1:$P$6,7,0),VLOOKUP($J46,ProsesListeleri!$J$1:$P$6,7,0),VLOOKUP($K46,ProsesListeleri!$K$1:$P$6,6,0),VLOOKUP($L46,ProsesListeleri!$M$1:$P$6,4,0),VLOOKUP($M46,ProsesListeleri!$L$1:$P$6,5,0))))</f>
        <v>4</v>
      </c>
      <c r="O46" s="61">
        <f t="shared" si="0"/>
        <v>8</v>
      </c>
      <c r="P46" s="64"/>
      <c r="Q46" s="69"/>
      <c r="R46" s="69"/>
      <c r="S46" s="69"/>
      <c r="T46" s="69"/>
      <c r="U46" s="69"/>
      <c r="V46" s="69"/>
      <c r="W46" s="69"/>
      <c r="X46" s="58"/>
    </row>
    <row r="47" spans="1:24" ht="34.799999999999997" x14ac:dyDescent="0.3">
      <c r="A47" s="154"/>
      <c r="B47" s="59" t="s">
        <v>46</v>
      </c>
      <c r="C47" s="70"/>
      <c r="D47" s="60"/>
      <c r="E47" s="59" t="s">
        <v>76</v>
      </c>
      <c r="F47" s="59" t="s">
        <v>77</v>
      </c>
      <c r="G47" s="61">
        <f>IF($E47="","",MAX(VLOOKUP($E47,ProsesListeleri!$H$1:$P$6,9,0),(VLOOKUP($F47,ProsesListeleri!$I$1:$P$6,8,0))))</f>
        <v>2</v>
      </c>
      <c r="H47" s="59" t="s">
        <v>79</v>
      </c>
      <c r="I47" s="59" t="s">
        <v>79</v>
      </c>
      <c r="J47" s="59" t="s">
        <v>79</v>
      </c>
      <c r="K47" s="59" t="s">
        <v>80</v>
      </c>
      <c r="L47" s="59" t="s">
        <v>86</v>
      </c>
      <c r="M47" s="59" t="s">
        <v>82</v>
      </c>
      <c r="N47" s="61">
        <f>IF($H47="","",(MAX(VLOOKUP($H47,ProsesListeleri!$J$1:$P$6,7,0),VLOOKUP($I47,ProsesListeleri!$J$1:$P$6,7,0),VLOOKUP($J47,ProsesListeleri!$J$1:$P$6,7,0),VLOOKUP($K47,ProsesListeleri!$K$1:$P$6,6,0),VLOOKUP($L47,ProsesListeleri!$M$1:$P$6,4,0),VLOOKUP($M47,ProsesListeleri!$L$1:$P$6,5,0))))</f>
        <v>4</v>
      </c>
      <c r="O47" s="61">
        <f t="shared" si="0"/>
        <v>8</v>
      </c>
      <c r="P47" s="64"/>
      <c r="Q47" s="69"/>
      <c r="R47" s="69"/>
      <c r="S47" s="69"/>
      <c r="T47" s="69"/>
      <c r="U47" s="69"/>
      <c r="V47" s="69"/>
      <c r="W47" s="69"/>
      <c r="X47" s="58"/>
    </row>
    <row r="48" spans="1:24" ht="34.799999999999997" x14ac:dyDescent="0.3">
      <c r="A48" s="154"/>
      <c r="B48" s="59" t="s">
        <v>47</v>
      </c>
      <c r="C48" s="70"/>
      <c r="D48" s="60"/>
      <c r="E48" s="59" t="s">
        <v>76</v>
      </c>
      <c r="F48" s="59" t="s">
        <v>77</v>
      </c>
      <c r="G48" s="61">
        <f>IF($E48="","",MAX(VLOOKUP($E48,ProsesListeleri!$H$1:$P$6,9,0),(VLOOKUP($F48,ProsesListeleri!$I$1:$P$6,8,0))))</f>
        <v>2</v>
      </c>
      <c r="H48" s="59" t="s">
        <v>79</v>
      </c>
      <c r="I48" s="59" t="s">
        <v>79</v>
      </c>
      <c r="J48" s="59" t="s">
        <v>79</v>
      </c>
      <c r="K48" s="59" t="s">
        <v>80</v>
      </c>
      <c r="L48" s="59" t="s">
        <v>86</v>
      </c>
      <c r="M48" s="59" t="s">
        <v>82</v>
      </c>
      <c r="N48" s="61">
        <f>IF($H48="","",(MAX(VLOOKUP($H48,ProsesListeleri!$J$1:$P$6,7,0),VLOOKUP($I48,ProsesListeleri!$J$1:$P$6,7,0),VLOOKUP($J48,ProsesListeleri!$J$1:$P$6,7,0),VLOOKUP($K48,ProsesListeleri!$K$1:$P$6,6,0),VLOOKUP($L48,ProsesListeleri!$M$1:$P$6,4,0),VLOOKUP($M48,ProsesListeleri!$L$1:$P$6,5,0))))</f>
        <v>4</v>
      </c>
      <c r="O48" s="61">
        <f t="shared" si="0"/>
        <v>8</v>
      </c>
      <c r="P48" s="64"/>
      <c r="Q48" s="69"/>
      <c r="R48" s="69"/>
      <c r="S48" s="69"/>
      <c r="T48" s="69"/>
      <c r="U48" s="69"/>
      <c r="V48" s="69"/>
      <c r="W48" s="69"/>
      <c r="X48" s="58"/>
    </row>
    <row r="49" spans="1:24" ht="34.799999999999997" x14ac:dyDescent="0.3">
      <c r="A49" s="154"/>
      <c r="B49" s="59" t="s">
        <v>48</v>
      </c>
      <c r="C49" s="70"/>
      <c r="D49" s="60"/>
      <c r="E49" s="59" t="s">
        <v>76</v>
      </c>
      <c r="F49" s="59" t="s">
        <v>77</v>
      </c>
      <c r="G49" s="61">
        <f>IF($E49="","",MAX(VLOOKUP($E49,ProsesListeleri!$H$1:$P$6,9,0),(VLOOKUP($F49,ProsesListeleri!$I$1:$P$6,8,0))))</f>
        <v>2</v>
      </c>
      <c r="H49" s="59" t="s">
        <v>79</v>
      </c>
      <c r="I49" s="59" t="s">
        <v>79</v>
      </c>
      <c r="J49" s="59" t="s">
        <v>79</v>
      </c>
      <c r="K49" s="59" t="s">
        <v>80</v>
      </c>
      <c r="L49" s="59" t="s">
        <v>86</v>
      </c>
      <c r="M49" s="59" t="s">
        <v>82</v>
      </c>
      <c r="N49" s="61">
        <f>IF($H49="","",(MAX(VLOOKUP($H49,ProsesListeleri!$J$1:$P$6,7,0),VLOOKUP($I49,ProsesListeleri!$J$1:$P$6,7,0),VLOOKUP($J49,ProsesListeleri!$J$1:$P$6,7,0),VLOOKUP($K49,ProsesListeleri!$K$1:$P$6,6,0),VLOOKUP($L49,ProsesListeleri!$M$1:$P$6,4,0),VLOOKUP($M49,ProsesListeleri!$L$1:$P$6,5,0))))</f>
        <v>4</v>
      </c>
      <c r="O49" s="61">
        <f t="shared" si="0"/>
        <v>8</v>
      </c>
      <c r="P49" s="64"/>
      <c r="Q49" s="69"/>
      <c r="R49" s="69"/>
      <c r="S49" s="69"/>
      <c r="T49" s="69"/>
      <c r="U49" s="69"/>
      <c r="V49" s="69"/>
      <c r="W49" s="69"/>
      <c r="X49" s="58"/>
    </row>
    <row r="50" spans="1:24" ht="34.799999999999997" x14ac:dyDescent="0.3">
      <c r="A50" s="154"/>
      <c r="B50" s="59" t="s">
        <v>49</v>
      </c>
      <c r="C50" s="70"/>
      <c r="D50" s="60"/>
      <c r="E50" s="59" t="s">
        <v>76</v>
      </c>
      <c r="F50" s="59" t="s">
        <v>77</v>
      </c>
      <c r="G50" s="61">
        <f>IF($E50="","",MAX(VLOOKUP($E50,ProsesListeleri!$H$1:$P$6,9,0),(VLOOKUP($F50,ProsesListeleri!$I$1:$P$6,8,0))))</f>
        <v>2</v>
      </c>
      <c r="H50" s="59" t="s">
        <v>79</v>
      </c>
      <c r="I50" s="59" t="s">
        <v>79</v>
      </c>
      <c r="J50" s="59" t="s">
        <v>79</v>
      </c>
      <c r="K50" s="59" t="s">
        <v>80</v>
      </c>
      <c r="L50" s="59" t="s">
        <v>86</v>
      </c>
      <c r="M50" s="59" t="s">
        <v>82</v>
      </c>
      <c r="N50" s="61">
        <f>IF($H50="","",(MAX(VLOOKUP($H50,ProsesListeleri!$J$1:$P$6,7,0),VLOOKUP($I50,ProsesListeleri!$J$1:$P$6,7,0),VLOOKUP($J50,ProsesListeleri!$J$1:$P$6,7,0),VLOOKUP($K50,ProsesListeleri!$K$1:$P$6,6,0),VLOOKUP($L50,ProsesListeleri!$M$1:$P$6,4,0),VLOOKUP($M50,ProsesListeleri!$L$1:$P$6,5,0))))</f>
        <v>4</v>
      </c>
      <c r="O50" s="61">
        <f t="shared" si="0"/>
        <v>8</v>
      </c>
      <c r="P50" s="64"/>
      <c r="Q50" s="69"/>
      <c r="R50" s="69"/>
      <c r="S50" s="69"/>
      <c r="T50" s="69"/>
      <c r="U50" s="69"/>
      <c r="V50" s="69"/>
      <c r="W50" s="69"/>
      <c r="X50" s="58"/>
    </row>
    <row r="51" spans="1:24" ht="34.799999999999997" x14ac:dyDescent="0.3">
      <c r="A51" s="155"/>
      <c r="B51" s="59" t="s">
        <v>50</v>
      </c>
      <c r="C51" s="70"/>
      <c r="D51" s="60"/>
      <c r="E51" s="59" t="s">
        <v>76</v>
      </c>
      <c r="F51" s="59" t="s">
        <v>77</v>
      </c>
      <c r="G51" s="61">
        <f>IF($E51="","",MAX(VLOOKUP($E51,ProsesListeleri!$H$1:$P$6,9,0),(VLOOKUP($F51,ProsesListeleri!$I$1:$P$6,8,0))))</f>
        <v>2</v>
      </c>
      <c r="H51" s="59" t="s">
        <v>79</v>
      </c>
      <c r="I51" s="59" t="s">
        <v>79</v>
      </c>
      <c r="J51" s="59" t="s">
        <v>79</v>
      </c>
      <c r="K51" s="59" t="s">
        <v>80</v>
      </c>
      <c r="L51" s="59" t="s">
        <v>86</v>
      </c>
      <c r="M51" s="59" t="s">
        <v>82</v>
      </c>
      <c r="N51" s="61">
        <f>IF($H51="","",(MAX(VLOOKUP($H51,ProsesListeleri!$J$1:$P$6,7,0),VLOOKUP($I51,ProsesListeleri!$J$1:$P$6,7,0),VLOOKUP($J51,ProsesListeleri!$J$1:$P$6,7,0),VLOOKUP($K51,ProsesListeleri!$K$1:$P$6,6,0),VLOOKUP($L51,ProsesListeleri!$M$1:$P$6,4,0),VLOOKUP($M51,ProsesListeleri!$L$1:$P$6,5,0))))</f>
        <v>4</v>
      </c>
      <c r="O51" s="61">
        <f t="shared" si="0"/>
        <v>8</v>
      </c>
      <c r="P51" s="64"/>
      <c r="Q51" s="69"/>
      <c r="R51" s="69"/>
      <c r="S51" s="69"/>
      <c r="T51" s="69"/>
      <c r="U51" s="69"/>
      <c r="V51" s="69"/>
      <c r="W51" s="69"/>
      <c r="X51" s="58"/>
    </row>
    <row r="52" spans="1:24" x14ac:dyDescent="0.3">
      <c r="T52" s="54" t="s">
        <v>275</v>
      </c>
      <c r="U52" s="54" t="s">
        <v>276</v>
      </c>
      <c r="X52" s="134">
        <v>44511</v>
      </c>
    </row>
  </sheetData>
  <mergeCells count="24">
    <mergeCell ref="A32:A38"/>
    <mergeCell ref="A39:A44"/>
    <mergeCell ref="A45:A51"/>
    <mergeCell ref="V2:X2"/>
    <mergeCell ref="A4:A11"/>
    <mergeCell ref="C2:C3"/>
    <mergeCell ref="A12:A21"/>
    <mergeCell ref="A22:A31"/>
    <mergeCell ref="P2:P3"/>
    <mergeCell ref="Q2:Q3"/>
    <mergeCell ref="R2:R3"/>
    <mergeCell ref="S2:S3"/>
    <mergeCell ref="T2:T3"/>
    <mergeCell ref="U2:U3"/>
    <mergeCell ref="A1:D1"/>
    <mergeCell ref="E1:X1"/>
    <mergeCell ref="A2:A3"/>
    <mergeCell ref="B2:B3"/>
    <mergeCell ref="D2:D3"/>
    <mergeCell ref="E2:F2"/>
    <mergeCell ref="G2:G3"/>
    <mergeCell ref="H2:M2"/>
    <mergeCell ref="N2:N3"/>
    <mergeCell ref="O2:O3"/>
  </mergeCells>
  <conditionalFormatting sqref="O52:P1048576 P18 X2:X11 P11 P13 X18:X1048576 O2:O51">
    <cfRule type="colorScale" priority="23">
      <colorScale>
        <cfvo type="num" val="0"/>
        <cfvo type="num" val="8"/>
        <cfvo type="num" val="25"/>
        <color rgb="FF00B050"/>
        <color rgb="FFFFEB84"/>
        <color rgb="FFFF0000"/>
      </colorScale>
    </cfRule>
  </conditionalFormatting>
  <conditionalFormatting sqref="P14">
    <cfRule type="cellIs" dxfId="16" priority="14" stopIfTrue="1" operator="lessThan">
      <formula>0</formula>
    </cfRule>
    <cfRule type="cellIs" priority="15" stopIfTrue="1" operator="equal">
      <formula>""</formula>
    </cfRule>
  </conditionalFormatting>
  <conditionalFormatting sqref="P15:P18 X15:X18">
    <cfRule type="cellIs" dxfId="15" priority="7" stopIfTrue="1" operator="lessThan">
      <formula>0</formula>
    </cfRule>
    <cfRule type="cellIs" priority="8" stopIfTrue="1" operator="equal">
      <formula>""</formula>
    </cfRule>
  </conditionalFormatting>
  <conditionalFormatting sqref="P19:P51">
    <cfRule type="colorScale" priority="20">
      <colorScale>
        <cfvo type="num" val="0"/>
        <cfvo type="num" val="8"/>
        <cfvo type="num" val="25"/>
        <color rgb="FF00B050"/>
        <color rgb="FFFFEB84"/>
        <color rgb="FFFF0000"/>
      </colorScale>
    </cfRule>
  </conditionalFormatting>
  <conditionalFormatting sqref="X12:X14 P14">
    <cfRule type="colorScale" priority="11">
      <colorScale>
        <cfvo type="num" val="0"/>
        <cfvo type="num" val="8"/>
        <cfvo type="num" val="25"/>
        <color rgb="FF00B050"/>
        <color rgb="FFFFEB84"/>
        <color rgb="FFFF0000"/>
      </colorScale>
    </cfRule>
  </conditionalFormatting>
  <conditionalFormatting sqref="X12:X14">
    <cfRule type="cellIs" dxfId="14" priority="12" stopIfTrue="1" operator="lessThan">
      <formula>0</formula>
    </cfRule>
    <cfRule type="cellIs" priority="13" stopIfTrue="1" operator="equal">
      <formula>""</formula>
    </cfRule>
  </conditionalFormatting>
  <conditionalFormatting sqref="X15:X17 P15:P17">
    <cfRule type="colorScale" priority="9">
      <colorScale>
        <cfvo type="num" val="0"/>
        <cfvo type="num" val="8"/>
        <cfvo type="num" val="25"/>
        <color rgb="FF00B050"/>
        <color rgb="FFFFEB84"/>
        <color rgb="FFFF0000"/>
      </colorScale>
    </cfRule>
  </conditionalFormatting>
  <dataValidations count="7">
    <dataValidation allowBlank="1" showErrorMessage="1" errorTitle="Error" error="Please select an option from the drop down list." sqref="N4:N51 G4:G51" xr:uid="{22B66899-B27C-462D-9CB2-8B5708F72884}"/>
    <dataValidation type="list" allowBlank="1" showErrorMessage="1" errorTitle="Error" error="Please select an option from the drop down list." sqref="H4:J51" xr:uid="{8CE7EAE3-11BD-4700-834F-8D522E27616E}">
      <formula1>Potential</formula1>
    </dataValidation>
    <dataValidation type="list" allowBlank="1" showErrorMessage="1" errorTitle="Error" error="Please select an option from the drop down list." sqref="F4:F51" xr:uid="{8ADC414E-C735-45F6-BC6E-18ECB335D221}">
      <formula1>Occurrences</formula1>
    </dataValidation>
    <dataValidation type="list" allowBlank="1" showErrorMessage="1" errorTitle="Error" error="Please select an option from the drop down list." sqref="E4:E51" xr:uid="{4D424F36-32CA-4D39-9516-079204989FE7}">
      <formula1>Likelihood</formula1>
    </dataValidation>
    <dataValidation type="list" allowBlank="1" showErrorMessage="1" errorTitle="Error" error="Please select an option from the drop down list." sqref="L4:L51" xr:uid="{B39146BF-816F-4E48-BF9D-08906878F645}">
      <formula1>riskrep</formula1>
    </dataValidation>
    <dataValidation type="list" allowBlank="1" showErrorMessage="1" errorTitle="Error" error="Please select an option from the drop down list." sqref="K4:K51" xr:uid="{8353D001-2A98-4161-818A-EFA883187C27}">
      <formula1>Violation</formula1>
    </dataValidation>
    <dataValidation type="list" allowBlank="1" showErrorMessage="1" errorTitle="Error" error="Please select an option from the drop down list." sqref="R12:R13 M4:M51" xr:uid="{87FA911E-F944-484B-BADC-80501FE907DF}">
      <formula1>correction</formula1>
    </dataValidation>
  </dataValidations>
  <pageMargins left="0.70866141732283472" right="0.70866141732283472" top="0.74803149606299213" bottom="0.74803149606299213" header="0.31496062992125984" footer="0.31496062992125984"/>
  <pageSetup paperSize="9" scale="43" orientation="landscape" horizontalDpi="300" verticalDpi="0" r:id="rId1"/>
  <extLst>
    <ext xmlns:x14="http://schemas.microsoft.com/office/spreadsheetml/2009/9/main" uri="{78C0D931-6437-407d-A8EE-F0AAD7539E65}">
      <x14:conditionalFormattings>
        <x14:conditionalFormatting xmlns:xm="http://schemas.microsoft.com/office/excel/2006/main">
          <x14:cfRule type="cellIs" priority="16" stopIfTrue="1" operator="greaterThan" id="{D30361BE-4731-44C3-AAB9-8334DEE64EF9}">
            <xm:f>ProsesListeleri!#REF!</xm:f>
            <x14:dxf>
              <font>
                <color rgb="FFFFFF00"/>
              </font>
              <fill>
                <patternFill>
                  <bgColor rgb="FFFF0000"/>
                </patternFill>
              </fill>
            </x14:dxf>
          </x14:cfRule>
          <xm:sqref>P14 X12:X14</xm:sqref>
        </x14:conditionalFormatting>
        <x14:conditionalFormatting xmlns:xm="http://schemas.microsoft.com/office/excel/2006/main">
          <x14:cfRule type="cellIs" priority="10" stopIfTrue="1" operator="greaterThan" id="{AB8A6B0F-50E2-4E1F-9026-3E8B3C55373E}">
            <xm:f>ProsesListeleri!#REF!</xm:f>
            <x14:dxf>
              <font>
                <color rgb="FFFFFF00"/>
              </font>
              <fill>
                <patternFill>
                  <bgColor rgb="FFFF0000"/>
                </patternFill>
              </fill>
            </x14:dxf>
          </x14:cfRule>
          <xm:sqref>P15:P17 X15:X17</xm:sqref>
        </x14:conditionalFormatting>
        <x14:conditionalFormatting xmlns:xm="http://schemas.microsoft.com/office/excel/2006/main">
          <x14:cfRule type="cellIs" priority="25" stopIfTrue="1" operator="greaterThan" id="{B8ECA6BF-A2E9-461C-8AEC-757F849C8DBD}">
            <xm:f>ProsesListeleri!#REF!</xm:f>
            <x14:dxf>
              <font>
                <color rgb="FFFFFF00"/>
              </font>
              <fill>
                <patternFill>
                  <bgColor rgb="FFFF0000"/>
                </patternFill>
              </fill>
            </x14:dxf>
          </x14:cfRule>
          <xm:sqref>P18 X18</xm:sqref>
        </x14:conditionalFormatting>
        <x14:conditionalFormatting xmlns:xm="http://schemas.microsoft.com/office/excel/2006/main">
          <x14:cfRule type="expression" priority="17" id="{98EB598E-5051-47B7-9398-2E5374F21643}">
            <xm:f>$O4&lt;=ProsesListeleri!#REF!</xm:f>
            <x14:dxf>
              <fill>
                <patternFill>
                  <bgColor theme="0" tint="-0.24994659260841701"/>
                </patternFill>
              </fill>
              <border>
                <left style="thin">
                  <color theme="0"/>
                </left>
                <right style="thin">
                  <color theme="0"/>
                </right>
                <top style="thin">
                  <color theme="0"/>
                </top>
                <bottom style="thin">
                  <color theme="0"/>
                </bottom>
              </border>
            </x14:dxf>
          </x14:cfRule>
          <xm:sqref>Q4</xm:sqref>
        </x14:conditionalFormatting>
        <x14:conditionalFormatting xmlns:xm="http://schemas.microsoft.com/office/excel/2006/main">
          <x14:cfRule type="expression" priority="18" id="{D41FCB36-8882-4974-836A-B65E5F0C18ED}">
            <xm:f>$O5&lt;=ProsesListeleri!#REF!</xm:f>
            <x14:dxf>
              <fill>
                <patternFill>
                  <bgColor theme="0" tint="-0.24994659260841701"/>
                </patternFill>
              </fill>
              <border>
                <left style="thin">
                  <color theme="0"/>
                </left>
                <right style="thin">
                  <color theme="0"/>
                </right>
                <top style="thin">
                  <color theme="0"/>
                </top>
                <bottom style="thin">
                  <color theme="0"/>
                </bottom>
              </border>
            </x14:dxf>
          </x14:cfRule>
          <xm:sqref>Q5:Q10</xm:sqref>
        </x14:conditionalFormatting>
        <x14:conditionalFormatting xmlns:xm="http://schemas.microsoft.com/office/excel/2006/main">
          <x14:cfRule type="expression" priority="24" id="{126386FD-2D36-40BB-93E4-A3541501B396}">
            <xm:f>$O4&lt;=ProsesListeleri!#REF!</xm:f>
            <x14:dxf>
              <fill>
                <patternFill>
                  <bgColor theme="0" tint="-0.24994659260841701"/>
                </patternFill>
              </fill>
              <border>
                <left style="thin">
                  <color theme="0"/>
                </left>
                <right style="thin">
                  <color theme="0"/>
                </right>
                <top style="thin">
                  <color theme="0"/>
                </top>
                <bottom style="thin">
                  <color theme="0"/>
                </bottom>
              </border>
            </x14:dxf>
          </x14:cfRule>
          <xm:sqref>R4:U10 Q11:R11 T11:U12 Q12:Q13 S13:U13 V14:W14 Q14:S39 T15:W39 Q40:W51</xm:sqref>
        </x14:conditionalFormatting>
        <x14:conditionalFormatting xmlns:xm="http://schemas.microsoft.com/office/excel/2006/main">
          <x14:cfRule type="expression" priority="5" id="{0DB219CB-A7F8-435B-AD3E-1BE1311FA223}">
            <xm:f>$O11&lt;=ProsesListeleri!#REF!</xm:f>
            <x14:dxf>
              <fill>
                <patternFill>
                  <bgColor theme="0" tint="-0.24994659260841701"/>
                </patternFill>
              </fill>
              <border>
                <left style="thin">
                  <color theme="0"/>
                </left>
                <right style="thin">
                  <color theme="0"/>
                </right>
                <top style="thin">
                  <color theme="0"/>
                </top>
                <bottom style="thin">
                  <color theme="0"/>
                </bottom>
              </border>
            </x14:dxf>
          </x14:cfRule>
          <xm:sqref>S11:S12</xm:sqref>
        </x14:conditionalFormatting>
        <x14:conditionalFormatting xmlns:xm="http://schemas.microsoft.com/office/excel/2006/main">
          <x14:cfRule type="expression" priority="6" id="{500C82D9-02D5-4F87-A777-CE517410EB9F}">
            <xm:f>$O14&lt;=ProsesListeleri!#REF!</xm:f>
            <x14:dxf>
              <fill>
                <patternFill>
                  <bgColor theme="0" tint="-0.24994659260841701"/>
                </patternFill>
              </fill>
              <border>
                <left style="thin">
                  <color theme="0"/>
                </left>
                <right style="thin">
                  <color theme="0"/>
                </right>
                <top style="thin">
                  <color theme="0"/>
                </top>
                <bottom style="thin">
                  <color theme="0"/>
                </bottom>
              </border>
            </x14:dxf>
          </x14:cfRule>
          <xm:sqref>T14:U14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B1064-21A4-46B7-B22A-D5FAEA0801E9}">
  <dimension ref="B1:S74"/>
  <sheetViews>
    <sheetView showGridLines="0" topLeftCell="D1" zoomScale="70" zoomScaleNormal="70" workbookViewId="0">
      <selection activeCell="M16" sqref="J16:M20"/>
    </sheetView>
  </sheetViews>
  <sheetFormatPr defaultColWidth="9.109375" defaultRowHeight="14.4" x14ac:dyDescent="0.3"/>
  <cols>
    <col min="1" max="1" width="1.88671875" style="72" customWidth="1"/>
    <col min="2" max="2" width="9.109375" style="82"/>
    <col min="3" max="3" width="22.88671875" style="82" customWidth="1"/>
    <col min="4" max="4" width="41.109375" style="82" bestFit="1" customWidth="1"/>
    <col min="5" max="5" width="14.88671875" style="82" customWidth="1"/>
    <col min="6" max="6" width="46.33203125" style="82" customWidth="1"/>
    <col min="7" max="7" width="1.88671875" style="72" customWidth="1"/>
    <col min="8" max="8" width="27.109375" style="72" bestFit="1" customWidth="1"/>
    <col min="9" max="9" width="30.88671875" style="72" bestFit="1" customWidth="1"/>
    <col min="10" max="11" width="10.109375" style="72" bestFit="1" customWidth="1"/>
    <col min="12" max="13" width="11.6640625" style="72" bestFit="1" customWidth="1"/>
    <col min="14" max="14" width="12.33203125" style="72" customWidth="1"/>
    <col min="15" max="15" width="16.109375" style="72" bestFit="1" customWidth="1"/>
    <col min="16" max="16" width="5.88671875" style="72" bestFit="1" customWidth="1"/>
    <col min="17" max="17" width="23" style="72" bestFit="1" customWidth="1"/>
    <col min="18" max="18" width="1.88671875" style="72" customWidth="1"/>
    <col min="19" max="19" width="91.109375" style="72" customWidth="1"/>
    <col min="20" max="16384" width="9.109375" style="72"/>
  </cols>
  <sheetData>
    <row r="1" spans="2:19" x14ac:dyDescent="0.3">
      <c r="B1" s="71" t="s">
        <v>96</v>
      </c>
      <c r="C1" s="71" t="s">
        <v>97</v>
      </c>
      <c r="D1" s="71" t="s">
        <v>98</v>
      </c>
      <c r="E1" s="71" t="s">
        <v>99</v>
      </c>
      <c r="F1" s="71" t="s">
        <v>100</v>
      </c>
      <c r="H1" s="71" t="s">
        <v>101</v>
      </c>
      <c r="I1" s="71" t="s">
        <v>102</v>
      </c>
      <c r="J1" s="71" t="s">
        <v>103</v>
      </c>
      <c r="K1" s="71" t="s">
        <v>104</v>
      </c>
      <c r="L1" s="71" t="s">
        <v>105</v>
      </c>
      <c r="M1" s="71" t="s">
        <v>106</v>
      </c>
      <c r="N1" s="71" t="s">
        <v>107</v>
      </c>
      <c r="O1" s="71" t="s">
        <v>106</v>
      </c>
      <c r="P1" s="71" t="s">
        <v>108</v>
      </c>
      <c r="Q1" s="71" t="s">
        <v>109</v>
      </c>
      <c r="S1" s="73"/>
    </row>
    <row r="2" spans="2:19" x14ac:dyDescent="0.3">
      <c r="B2" s="74" t="s">
        <v>110</v>
      </c>
      <c r="C2" s="74" t="s">
        <v>111</v>
      </c>
      <c r="D2" s="74" t="s">
        <v>112</v>
      </c>
      <c r="E2" s="74" t="s">
        <v>58</v>
      </c>
      <c r="F2" s="8" t="s">
        <v>7</v>
      </c>
      <c r="G2" s="76"/>
      <c r="H2" s="74" t="s">
        <v>92</v>
      </c>
      <c r="I2" s="74" t="s">
        <v>77</v>
      </c>
      <c r="J2" s="74" t="s">
        <v>79</v>
      </c>
      <c r="K2" s="74" t="s">
        <v>80</v>
      </c>
      <c r="L2" s="77" t="s">
        <v>94</v>
      </c>
      <c r="M2" s="74" t="s">
        <v>113</v>
      </c>
      <c r="N2" s="77" t="s">
        <v>94</v>
      </c>
      <c r="O2" s="74" t="s">
        <v>114</v>
      </c>
      <c r="P2" s="78">
        <v>1</v>
      </c>
      <c r="Q2" s="74" t="s">
        <v>140</v>
      </c>
    </row>
    <row r="3" spans="2:19" x14ac:dyDescent="0.3">
      <c r="B3" s="74" t="s">
        <v>116</v>
      </c>
      <c r="C3" s="74" t="s">
        <v>78</v>
      </c>
      <c r="D3" s="74" t="s">
        <v>117</v>
      </c>
      <c r="E3" s="74" t="s">
        <v>52</v>
      </c>
      <c r="F3" s="12" t="s">
        <v>8</v>
      </c>
      <c r="G3" s="76"/>
      <c r="H3" s="74" t="s">
        <v>76</v>
      </c>
      <c r="I3" s="74" t="s">
        <v>84</v>
      </c>
      <c r="J3" s="74" t="s">
        <v>85</v>
      </c>
      <c r="K3" s="74" t="s">
        <v>118</v>
      </c>
      <c r="L3" s="74" t="s">
        <v>82</v>
      </c>
      <c r="M3" s="74" t="s">
        <v>119</v>
      </c>
      <c r="N3" s="74" t="s">
        <v>82</v>
      </c>
      <c r="O3" s="74" t="s">
        <v>120</v>
      </c>
      <c r="P3" s="78">
        <v>2</v>
      </c>
      <c r="Q3" s="74" t="s">
        <v>133</v>
      </c>
    </row>
    <row r="4" spans="2:19" x14ac:dyDescent="0.3">
      <c r="B4" s="74"/>
      <c r="C4" s="74" t="s">
        <v>122</v>
      </c>
      <c r="D4" s="74" t="s">
        <v>123</v>
      </c>
      <c r="E4" s="74" t="s">
        <v>124</v>
      </c>
      <c r="F4" s="8" t="s">
        <v>9</v>
      </c>
      <c r="G4" s="76"/>
      <c r="H4" s="74" t="s">
        <v>89</v>
      </c>
      <c r="I4" s="74" t="s">
        <v>125</v>
      </c>
      <c r="J4" s="74" t="s">
        <v>95</v>
      </c>
      <c r="K4" s="74" t="s">
        <v>126</v>
      </c>
      <c r="L4" s="74" t="s">
        <v>91</v>
      </c>
      <c r="M4" s="74" t="s">
        <v>90</v>
      </c>
      <c r="N4" s="74" t="s">
        <v>91</v>
      </c>
      <c r="O4" s="74" t="s">
        <v>127</v>
      </c>
      <c r="P4" s="78">
        <v>3</v>
      </c>
      <c r="Q4" s="74" t="s">
        <v>128</v>
      </c>
    </row>
    <row r="5" spans="2:19" x14ac:dyDescent="0.3">
      <c r="B5" s="74"/>
      <c r="C5" s="74" t="s">
        <v>129</v>
      </c>
      <c r="D5" s="74" t="s">
        <v>130</v>
      </c>
      <c r="E5" s="74" t="s">
        <v>131</v>
      </c>
      <c r="F5" s="12" t="s">
        <v>10</v>
      </c>
      <c r="G5" s="76"/>
      <c r="H5" s="74" t="s">
        <v>83</v>
      </c>
      <c r="I5" s="74" t="s">
        <v>88</v>
      </c>
      <c r="J5" s="74" t="s">
        <v>78</v>
      </c>
      <c r="K5" s="74" t="s">
        <v>78</v>
      </c>
      <c r="L5" s="74" t="s">
        <v>87</v>
      </c>
      <c r="M5" s="74" t="s">
        <v>86</v>
      </c>
      <c r="N5" s="74" t="s">
        <v>87</v>
      </c>
      <c r="O5" s="74" t="s">
        <v>132</v>
      </c>
      <c r="P5" s="78">
        <v>4</v>
      </c>
      <c r="Q5" s="74" t="s">
        <v>121</v>
      </c>
    </row>
    <row r="6" spans="2:19" x14ac:dyDescent="0.3">
      <c r="B6" s="74"/>
      <c r="C6" s="74"/>
      <c r="D6" s="74" t="s">
        <v>134</v>
      </c>
      <c r="E6" s="74"/>
      <c r="F6" s="8" t="s">
        <v>11</v>
      </c>
      <c r="G6" s="76"/>
      <c r="H6" s="74" t="s">
        <v>135</v>
      </c>
      <c r="I6" s="74" t="s">
        <v>136</v>
      </c>
      <c r="J6" s="74" t="s">
        <v>137</v>
      </c>
      <c r="K6" s="74" t="s">
        <v>93</v>
      </c>
      <c r="L6" s="74" t="s">
        <v>138</v>
      </c>
      <c r="M6" s="74" t="s">
        <v>81</v>
      </c>
      <c r="N6" s="74" t="s">
        <v>138</v>
      </c>
      <c r="O6" s="74" t="s">
        <v>139</v>
      </c>
      <c r="P6" s="78">
        <v>5</v>
      </c>
      <c r="Q6" s="74" t="s">
        <v>115</v>
      </c>
    </row>
    <row r="7" spans="2:19" x14ac:dyDescent="0.3">
      <c r="B7" s="74"/>
      <c r="C7" s="74"/>
      <c r="D7" s="74" t="s">
        <v>141</v>
      </c>
      <c r="E7" s="74"/>
      <c r="F7" s="12" t="s">
        <v>12</v>
      </c>
      <c r="G7" s="76"/>
      <c r="H7" s="76"/>
      <c r="I7" s="79"/>
      <c r="J7" s="76"/>
      <c r="K7" s="76"/>
      <c r="L7" s="76"/>
      <c r="M7" s="76"/>
      <c r="N7" s="76"/>
      <c r="O7" s="76"/>
      <c r="P7" s="76"/>
      <c r="Q7" s="76"/>
    </row>
    <row r="8" spans="2:19" x14ac:dyDescent="0.3">
      <c r="B8" s="74"/>
      <c r="C8" s="74"/>
      <c r="D8" s="74" t="s">
        <v>142</v>
      </c>
      <c r="E8" s="74"/>
      <c r="F8" s="8" t="s">
        <v>13</v>
      </c>
      <c r="G8" s="76"/>
      <c r="H8" s="76"/>
      <c r="I8" s="79"/>
      <c r="J8" s="76"/>
      <c r="K8" s="76"/>
      <c r="L8" s="76"/>
      <c r="M8" s="76"/>
      <c r="N8" s="76"/>
      <c r="O8" s="76"/>
      <c r="P8" s="76"/>
      <c r="Q8" s="74"/>
    </row>
    <row r="9" spans="2:19" x14ac:dyDescent="0.3">
      <c r="B9" s="74"/>
      <c r="C9" s="74"/>
      <c r="D9" s="74" t="s">
        <v>143</v>
      </c>
      <c r="E9" s="74"/>
      <c r="F9" s="10" t="s">
        <v>14</v>
      </c>
      <c r="G9" s="76"/>
      <c r="H9" s="76"/>
      <c r="I9" s="79"/>
      <c r="J9" s="76"/>
      <c r="K9" s="76"/>
      <c r="L9" s="76"/>
      <c r="M9" s="76"/>
      <c r="N9" s="76"/>
      <c r="O9" s="76"/>
      <c r="P9" s="76"/>
      <c r="Q9" s="74"/>
    </row>
    <row r="10" spans="2:19" x14ac:dyDescent="0.3">
      <c r="B10" s="74"/>
      <c r="C10" s="74"/>
      <c r="D10" s="74" t="s">
        <v>144</v>
      </c>
      <c r="E10" s="74"/>
      <c r="F10" s="14" t="s">
        <v>15</v>
      </c>
      <c r="G10" s="76"/>
      <c r="H10" s="76"/>
      <c r="I10" s="79"/>
      <c r="J10" s="76"/>
      <c r="K10" s="76"/>
      <c r="L10" s="76"/>
      <c r="M10" s="76"/>
      <c r="N10" s="76"/>
      <c r="O10" s="76"/>
      <c r="P10" s="76"/>
      <c r="Q10" s="74"/>
    </row>
    <row r="11" spans="2:19" x14ac:dyDescent="0.3">
      <c r="B11" s="74"/>
      <c r="C11" s="74"/>
      <c r="D11" s="74" t="s">
        <v>142</v>
      </c>
      <c r="E11" s="74"/>
      <c r="F11" s="10" t="s">
        <v>16</v>
      </c>
      <c r="G11" s="76"/>
      <c r="H11" s="76"/>
      <c r="I11" s="79"/>
      <c r="J11" s="76"/>
      <c r="K11" s="76"/>
      <c r="L11" s="76"/>
      <c r="M11" s="76"/>
      <c r="N11" s="76"/>
      <c r="O11" s="76"/>
      <c r="P11" s="76"/>
      <c r="Q11" s="74"/>
    </row>
    <row r="12" spans="2:19" x14ac:dyDescent="0.3">
      <c r="B12" s="74"/>
      <c r="C12" s="74"/>
      <c r="D12" s="74"/>
      <c r="E12" s="74"/>
      <c r="F12" s="14" t="s">
        <v>17</v>
      </c>
      <c r="G12" s="76"/>
      <c r="H12" s="76"/>
      <c r="I12" s="79"/>
      <c r="J12" s="76"/>
      <c r="K12" s="76"/>
      <c r="L12" s="76"/>
      <c r="M12" s="76"/>
      <c r="N12" s="76"/>
      <c r="P12" s="76"/>
      <c r="Q12" s="74"/>
    </row>
    <row r="13" spans="2:19" x14ac:dyDescent="0.3">
      <c r="B13" s="79"/>
      <c r="C13" s="79"/>
      <c r="D13" s="79"/>
      <c r="E13" s="79"/>
      <c r="F13" s="10" t="s">
        <v>18</v>
      </c>
      <c r="G13" s="79"/>
      <c r="H13" s="79"/>
      <c r="I13" s="79"/>
      <c r="J13" s="79"/>
      <c r="K13" s="76"/>
      <c r="L13" s="76"/>
      <c r="M13" s="76"/>
      <c r="N13" s="76"/>
      <c r="P13" s="76"/>
      <c r="Q13" s="76"/>
    </row>
    <row r="14" spans="2:19" x14ac:dyDescent="0.3">
      <c r="B14" s="80"/>
      <c r="C14" s="80"/>
      <c r="D14" s="80"/>
      <c r="E14" s="80"/>
      <c r="F14" s="14" t="s">
        <v>19</v>
      </c>
      <c r="G14" s="80"/>
      <c r="H14" s="80"/>
      <c r="I14" s="80"/>
      <c r="J14" s="80"/>
      <c r="K14" s="76"/>
      <c r="L14" s="79"/>
      <c r="M14" s="76"/>
      <c r="N14" s="76"/>
      <c r="P14" s="76"/>
      <c r="Q14" s="76"/>
    </row>
    <row r="15" spans="2:19" ht="16.5" customHeight="1" x14ac:dyDescent="0.3">
      <c r="B15" s="81"/>
      <c r="C15" s="81"/>
      <c r="D15" s="81"/>
      <c r="E15" s="81"/>
      <c r="F15" s="10" t="s">
        <v>20</v>
      </c>
      <c r="G15" s="81"/>
      <c r="H15" s="81"/>
      <c r="I15" s="81"/>
      <c r="J15" s="81"/>
      <c r="L15" s="82"/>
      <c r="S15" s="83"/>
    </row>
    <row r="16" spans="2:19" x14ac:dyDescent="0.3">
      <c r="B16" s="81"/>
      <c r="C16" s="81"/>
      <c r="D16" s="81"/>
      <c r="E16" s="81"/>
      <c r="F16" s="14" t="s">
        <v>21</v>
      </c>
      <c r="G16" s="84"/>
      <c r="H16" s="84"/>
      <c r="I16" s="84"/>
      <c r="J16" s="84"/>
      <c r="S16" s="83"/>
    </row>
    <row r="17" spans="2:19" x14ac:dyDescent="0.3">
      <c r="B17" s="81"/>
      <c r="C17" s="81"/>
      <c r="D17" s="81"/>
      <c r="E17" s="81"/>
      <c r="F17" s="10" t="s">
        <v>22</v>
      </c>
      <c r="G17" s="84"/>
      <c r="H17" s="84"/>
      <c r="I17" s="84"/>
      <c r="J17" s="84"/>
      <c r="S17" s="85"/>
    </row>
    <row r="18" spans="2:19" x14ac:dyDescent="0.3">
      <c r="B18" s="81"/>
      <c r="C18" s="81"/>
      <c r="D18" s="81"/>
      <c r="E18" s="81"/>
      <c r="F18" s="18" t="s">
        <v>23</v>
      </c>
      <c r="G18" s="84"/>
      <c r="H18" s="84"/>
      <c r="I18" s="84"/>
      <c r="J18" s="84"/>
      <c r="S18" s="85"/>
    </row>
    <row r="19" spans="2:19" x14ac:dyDescent="0.3">
      <c r="B19" s="81"/>
      <c r="C19" s="81"/>
      <c r="D19" s="81"/>
      <c r="E19" s="81"/>
      <c r="F19" s="27" t="s">
        <v>24</v>
      </c>
      <c r="G19" s="84"/>
      <c r="H19" s="84"/>
      <c r="I19" s="84"/>
      <c r="J19" s="84"/>
      <c r="S19" s="85"/>
    </row>
    <row r="20" spans="2:19" x14ac:dyDescent="0.3">
      <c r="B20" s="81"/>
      <c r="C20" s="81"/>
      <c r="D20" s="81"/>
      <c r="E20" s="81"/>
      <c r="F20" s="31" t="s">
        <v>25</v>
      </c>
      <c r="G20" s="84"/>
      <c r="H20" s="84"/>
      <c r="I20" s="84"/>
      <c r="J20" s="84"/>
      <c r="S20" s="85"/>
    </row>
    <row r="21" spans="2:19" x14ac:dyDescent="0.3">
      <c r="B21" s="81"/>
      <c r="C21" s="81"/>
      <c r="D21" s="81"/>
      <c r="E21" s="81"/>
      <c r="F21" s="27" t="s">
        <v>26</v>
      </c>
      <c r="G21" s="84"/>
      <c r="H21" s="84"/>
      <c r="I21" s="84"/>
      <c r="J21" s="84"/>
      <c r="S21" s="85"/>
    </row>
    <row r="22" spans="2:19" ht="16.5" customHeight="1" x14ac:dyDescent="0.3">
      <c r="B22" s="81"/>
      <c r="C22" s="81"/>
      <c r="D22" s="81"/>
      <c r="E22" s="81"/>
      <c r="F22" s="31" t="s">
        <v>27</v>
      </c>
      <c r="G22" s="84"/>
      <c r="H22" s="84"/>
      <c r="I22" s="84"/>
      <c r="J22" s="84"/>
      <c r="S22" s="83"/>
    </row>
    <row r="23" spans="2:19" x14ac:dyDescent="0.3">
      <c r="F23" s="27" t="s">
        <v>28</v>
      </c>
      <c r="S23" s="85"/>
    </row>
    <row r="24" spans="2:19" x14ac:dyDescent="0.3">
      <c r="F24" s="31" t="s">
        <v>29</v>
      </c>
      <c r="S24" s="85"/>
    </row>
    <row r="25" spans="2:19" x14ac:dyDescent="0.3">
      <c r="F25" s="27" t="s">
        <v>30</v>
      </c>
      <c r="S25" s="85"/>
    </row>
    <row r="26" spans="2:19" x14ac:dyDescent="0.3">
      <c r="F26" s="29" t="s">
        <v>31</v>
      </c>
      <c r="S26" s="73"/>
    </row>
    <row r="27" spans="2:19" x14ac:dyDescent="0.3">
      <c r="F27" s="33" t="s">
        <v>32</v>
      </c>
    </row>
    <row r="28" spans="2:19" x14ac:dyDescent="0.3">
      <c r="F28" s="29" t="s">
        <v>33</v>
      </c>
    </row>
    <row r="29" spans="2:19" x14ac:dyDescent="0.3">
      <c r="F29" s="33" t="s">
        <v>34</v>
      </c>
    </row>
    <row r="30" spans="2:19" x14ac:dyDescent="0.3">
      <c r="F30" s="29" t="s">
        <v>35</v>
      </c>
    </row>
    <row r="31" spans="2:19" x14ac:dyDescent="0.3">
      <c r="F31" s="33" t="s">
        <v>36</v>
      </c>
    </row>
    <row r="32" spans="2:19" x14ac:dyDescent="0.3">
      <c r="F32" s="29" t="s">
        <v>37</v>
      </c>
    </row>
    <row r="33" spans="6:6" x14ac:dyDescent="0.3">
      <c r="F33" s="43" t="s">
        <v>38</v>
      </c>
    </row>
    <row r="34" spans="6:6" x14ac:dyDescent="0.3">
      <c r="F34" s="47" t="s">
        <v>39</v>
      </c>
    </row>
    <row r="35" spans="6:6" x14ac:dyDescent="0.3">
      <c r="F35" s="43" t="s">
        <v>40</v>
      </c>
    </row>
    <row r="36" spans="6:6" x14ac:dyDescent="0.3">
      <c r="F36" s="47" t="s">
        <v>41</v>
      </c>
    </row>
    <row r="37" spans="6:6" x14ac:dyDescent="0.3">
      <c r="F37" s="43" t="s">
        <v>42</v>
      </c>
    </row>
    <row r="38" spans="6:6" x14ac:dyDescent="0.3">
      <c r="F38" s="47" t="s">
        <v>43</v>
      </c>
    </row>
    <row r="39" spans="6:6" x14ac:dyDescent="0.3">
      <c r="F39" s="43" t="s">
        <v>44</v>
      </c>
    </row>
    <row r="40" spans="6:6" x14ac:dyDescent="0.3">
      <c r="F40" s="47" t="s">
        <v>45</v>
      </c>
    </row>
    <row r="41" spans="6:6" x14ac:dyDescent="0.3">
      <c r="F41" s="45" t="s">
        <v>46</v>
      </c>
    </row>
    <row r="42" spans="6:6" x14ac:dyDescent="0.3">
      <c r="F42" s="49" t="s">
        <v>47</v>
      </c>
    </row>
    <row r="43" spans="6:6" x14ac:dyDescent="0.3">
      <c r="F43" s="45" t="s">
        <v>48</v>
      </c>
    </row>
    <row r="44" spans="6:6" x14ac:dyDescent="0.3">
      <c r="F44" s="49" t="s">
        <v>49</v>
      </c>
    </row>
    <row r="45" spans="6:6" x14ac:dyDescent="0.3">
      <c r="F45" s="45" t="s">
        <v>50</v>
      </c>
    </row>
    <row r="46" spans="6:6" x14ac:dyDescent="0.3">
      <c r="F46" s="75"/>
    </row>
    <row r="47" spans="6:6" x14ac:dyDescent="0.3">
      <c r="F47" s="75"/>
    </row>
    <row r="48" spans="6:6" x14ac:dyDescent="0.3">
      <c r="F48" s="75"/>
    </row>
    <row r="49" spans="6:6" x14ac:dyDescent="0.3">
      <c r="F49" s="75"/>
    </row>
    <row r="50" spans="6:6" x14ac:dyDescent="0.3">
      <c r="F50" s="75"/>
    </row>
    <row r="51" spans="6:6" x14ac:dyDescent="0.3">
      <c r="F51" s="75"/>
    </row>
    <row r="52" spans="6:6" x14ac:dyDescent="0.3">
      <c r="F52" s="75"/>
    </row>
    <row r="53" spans="6:6" x14ac:dyDescent="0.3">
      <c r="F53" s="75"/>
    </row>
    <row r="54" spans="6:6" x14ac:dyDescent="0.3">
      <c r="F54" s="75"/>
    </row>
    <row r="55" spans="6:6" x14ac:dyDescent="0.3">
      <c r="F55" s="75"/>
    </row>
    <row r="56" spans="6:6" x14ac:dyDescent="0.3">
      <c r="F56" s="75"/>
    </row>
    <row r="57" spans="6:6" x14ac:dyDescent="0.3">
      <c r="F57" s="75"/>
    </row>
    <row r="58" spans="6:6" x14ac:dyDescent="0.3">
      <c r="F58" s="75"/>
    </row>
    <row r="59" spans="6:6" x14ac:dyDescent="0.3">
      <c r="F59" s="75"/>
    </row>
    <row r="60" spans="6:6" x14ac:dyDescent="0.3">
      <c r="F60" s="75"/>
    </row>
    <row r="61" spans="6:6" x14ac:dyDescent="0.3">
      <c r="F61" s="75"/>
    </row>
    <row r="62" spans="6:6" x14ac:dyDescent="0.3">
      <c r="F62" s="75"/>
    </row>
    <row r="63" spans="6:6" x14ac:dyDescent="0.3">
      <c r="F63" s="75"/>
    </row>
    <row r="64" spans="6:6" x14ac:dyDescent="0.3">
      <c r="F64" s="75"/>
    </row>
    <row r="65" spans="6:6" x14ac:dyDescent="0.3">
      <c r="F65" s="75"/>
    </row>
    <row r="66" spans="6:6" x14ac:dyDescent="0.3">
      <c r="F66" s="75"/>
    </row>
    <row r="67" spans="6:6" x14ac:dyDescent="0.3">
      <c r="F67" s="75"/>
    </row>
    <row r="68" spans="6:6" x14ac:dyDescent="0.3">
      <c r="F68" s="75"/>
    </row>
    <row r="69" spans="6:6" x14ac:dyDescent="0.3">
      <c r="F69" s="75"/>
    </row>
    <row r="70" spans="6:6" x14ac:dyDescent="0.3">
      <c r="F70" s="75"/>
    </row>
    <row r="71" spans="6:6" x14ac:dyDescent="0.3">
      <c r="F71" s="75"/>
    </row>
    <row r="72" spans="6:6" x14ac:dyDescent="0.3">
      <c r="F72" s="75"/>
    </row>
    <row r="73" spans="6:6" x14ac:dyDescent="0.3">
      <c r="F73" s="75"/>
    </row>
    <row r="74" spans="6:6" x14ac:dyDescent="0.3">
      <c r="F74" s="75"/>
    </row>
  </sheetData>
  <sheetProtection selectLockedCells="1"/>
  <conditionalFormatting sqref="B1:F9 B10:E10 B11:F12 B13:E13 G13:J13 E14:J16 L14:L16 B14:D17 E17:F17 B18:E25 B26:F1048576">
    <cfRule type="cellIs" dxfId="5" priority="14" operator="notEqual">
      <formula>""</formula>
    </cfRule>
  </conditionalFormatting>
  <conditionalFormatting sqref="H2:H6">
    <cfRule type="cellIs" dxfId="4" priority="12" operator="notEqual">
      <formula>""</formula>
    </cfRule>
  </conditionalFormatting>
  <conditionalFormatting sqref="H1:Q1">
    <cfRule type="cellIs" dxfId="3" priority="13" operator="notEqual">
      <formula>""</formula>
    </cfRule>
  </conditionalFormatting>
  <conditionalFormatting sqref="I2:I12">
    <cfRule type="cellIs" dxfId="2" priority="8" operator="notEqual">
      <formula>""</formula>
    </cfRule>
  </conditionalFormatting>
  <conditionalFormatting sqref="J2:Q6">
    <cfRule type="cellIs" dxfId="1" priority="1" operator="notEqual">
      <formula>""</formula>
    </cfRule>
  </conditionalFormatting>
  <conditionalFormatting sqref="Q8:Q12">
    <cfRule type="cellIs" dxfId="0" priority="7" operator="notEqual">
      <formula>""</formula>
    </cfRule>
  </conditionalFormatting>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B59A5-00DF-4C20-B759-198268C2B38B}">
  <dimension ref="A1:G82"/>
  <sheetViews>
    <sheetView zoomScale="85" zoomScaleNormal="85" workbookViewId="0">
      <selection activeCell="L24" sqref="L24"/>
    </sheetView>
  </sheetViews>
  <sheetFormatPr defaultColWidth="9.109375" defaultRowHeight="14.4" x14ac:dyDescent="0.3"/>
  <cols>
    <col min="1" max="1" width="10.44140625" style="86" customWidth="1"/>
    <col min="2" max="2" width="36.6640625" style="86" customWidth="1"/>
    <col min="3" max="3" width="27.5546875" style="86" customWidth="1"/>
    <col min="4" max="4" width="31.5546875" style="86" customWidth="1"/>
    <col min="5" max="5" width="23.109375" style="86" customWidth="1"/>
    <col min="6" max="6" width="24.109375" style="86" customWidth="1"/>
    <col min="7" max="7" width="22.109375" style="86" customWidth="1"/>
    <col min="8" max="10" width="9.109375" style="86" customWidth="1"/>
    <col min="11" max="16384" width="9.109375" style="86"/>
  </cols>
  <sheetData>
    <row r="1" spans="1:6" ht="15" thickBot="1" x14ac:dyDescent="0.35"/>
    <row r="2" spans="1:6" ht="15" customHeight="1" x14ac:dyDescent="0.3">
      <c r="A2" s="167" t="s">
        <v>145</v>
      </c>
      <c r="B2" s="168"/>
      <c r="C2" s="168"/>
      <c r="D2" s="168"/>
      <c r="E2" s="168"/>
      <c r="F2" s="169"/>
    </row>
    <row r="3" spans="1:6" x14ac:dyDescent="0.3">
      <c r="A3" s="170"/>
      <c r="B3" s="171"/>
      <c r="C3" s="171"/>
      <c r="D3" s="171"/>
      <c r="E3" s="171"/>
      <c r="F3" s="172"/>
    </row>
    <row r="4" spans="1:6" x14ac:dyDescent="0.3">
      <c r="A4" s="170"/>
      <c r="B4" s="171"/>
      <c r="C4" s="171"/>
      <c r="D4" s="171"/>
      <c r="E4" s="171"/>
      <c r="F4" s="172"/>
    </row>
    <row r="5" spans="1:6" x14ac:dyDescent="0.3">
      <c r="A5" s="170"/>
      <c r="B5" s="171"/>
      <c r="C5" s="171"/>
      <c r="D5" s="171"/>
      <c r="E5" s="171"/>
      <c r="F5" s="172"/>
    </row>
    <row r="6" spans="1:6" x14ac:dyDescent="0.3">
      <c r="A6" s="170"/>
      <c r="B6" s="171"/>
      <c r="C6" s="171"/>
      <c r="D6" s="171"/>
      <c r="E6" s="171"/>
      <c r="F6" s="172"/>
    </row>
    <row r="7" spans="1:6" x14ac:dyDescent="0.3">
      <c r="A7" s="170"/>
      <c r="B7" s="171"/>
      <c r="C7" s="171"/>
      <c r="D7" s="171"/>
      <c r="E7" s="171"/>
      <c r="F7" s="172"/>
    </row>
    <row r="8" spans="1:6" x14ac:dyDescent="0.3">
      <c r="A8" s="170"/>
      <c r="B8" s="171"/>
      <c r="C8" s="171"/>
      <c r="D8" s="171"/>
      <c r="E8" s="171"/>
      <c r="F8" s="172"/>
    </row>
    <row r="9" spans="1:6" x14ac:dyDescent="0.3">
      <c r="A9" s="170"/>
      <c r="B9" s="171"/>
      <c r="C9" s="171"/>
      <c r="D9" s="171"/>
      <c r="E9" s="171"/>
      <c r="F9" s="172"/>
    </row>
    <row r="10" spans="1:6" x14ac:dyDescent="0.3">
      <c r="A10" s="170"/>
      <c r="B10" s="171"/>
      <c r="C10" s="171"/>
      <c r="D10" s="171"/>
      <c r="E10" s="171"/>
      <c r="F10" s="172"/>
    </row>
    <row r="11" spans="1:6" ht="30" customHeight="1" thickBot="1" x14ac:dyDescent="0.35">
      <c r="A11" s="173"/>
      <c r="B11" s="174"/>
      <c r="C11" s="174"/>
      <c r="D11" s="174"/>
      <c r="E11" s="174"/>
      <c r="F11" s="175"/>
    </row>
    <row r="16" spans="1:6" ht="15" thickBot="1" x14ac:dyDescent="0.35"/>
    <row r="17" spans="1:6" ht="35.25" customHeight="1" x14ac:dyDescent="0.3">
      <c r="A17" s="176" t="s">
        <v>146</v>
      </c>
      <c r="B17" s="177"/>
      <c r="C17" s="177"/>
      <c r="D17" s="87"/>
      <c r="E17" s="87"/>
      <c r="F17" s="88"/>
    </row>
    <row r="18" spans="1:6" ht="60.75" customHeight="1" x14ac:dyDescent="0.3">
      <c r="A18" s="164" t="s">
        <v>147</v>
      </c>
      <c r="B18" s="165"/>
      <c r="C18" s="165"/>
      <c r="D18" s="165"/>
      <c r="E18" s="165"/>
      <c r="F18" s="166"/>
    </row>
    <row r="19" spans="1:6" ht="70.5" customHeight="1" x14ac:dyDescent="0.3">
      <c r="A19" s="164" t="s">
        <v>148</v>
      </c>
      <c r="B19" s="165"/>
      <c r="C19" s="165"/>
      <c r="D19" s="165"/>
      <c r="E19" s="165"/>
      <c r="F19" s="166"/>
    </row>
    <row r="20" spans="1:6" ht="53.25" customHeight="1" x14ac:dyDescent="0.3">
      <c r="A20" s="164" t="s">
        <v>149</v>
      </c>
      <c r="B20" s="165"/>
      <c r="C20" s="165"/>
      <c r="D20" s="165"/>
      <c r="E20" s="165"/>
      <c r="F20" s="166"/>
    </row>
    <row r="21" spans="1:6" ht="59.25" customHeight="1" x14ac:dyDescent="0.3">
      <c r="A21" s="164" t="s">
        <v>150</v>
      </c>
      <c r="B21" s="165"/>
      <c r="C21" s="165"/>
      <c r="D21" s="165"/>
      <c r="E21" s="165"/>
      <c r="F21" s="166"/>
    </row>
    <row r="22" spans="1:6" ht="46.5" customHeight="1" thickBot="1" x14ac:dyDescent="0.35">
      <c r="A22" s="179" t="s">
        <v>151</v>
      </c>
      <c r="B22" s="180"/>
      <c r="C22" s="180"/>
      <c r="D22" s="180"/>
      <c r="E22" s="180"/>
      <c r="F22" s="181"/>
    </row>
    <row r="25" spans="1:6" ht="21" x14ac:dyDescent="0.4">
      <c r="A25" s="89" t="s">
        <v>152</v>
      </c>
    </row>
    <row r="27" spans="1:6" ht="21" x14ac:dyDescent="0.4">
      <c r="B27" s="89" t="s">
        <v>153</v>
      </c>
    </row>
    <row r="29" spans="1:6" ht="15" thickBot="1" x14ac:dyDescent="0.35"/>
    <row r="30" spans="1:6" ht="16.5" customHeight="1" thickBot="1" x14ac:dyDescent="0.35">
      <c r="A30" s="182" t="s">
        <v>54</v>
      </c>
      <c r="B30" s="183"/>
      <c r="C30" s="183"/>
      <c r="D30" s="184"/>
    </row>
    <row r="31" spans="1:6" ht="32.25" customHeight="1" thickBot="1" x14ac:dyDescent="0.35">
      <c r="A31" s="90">
        <v>5</v>
      </c>
      <c r="B31" s="91" t="s">
        <v>154</v>
      </c>
      <c r="C31" s="91" t="s">
        <v>155</v>
      </c>
      <c r="D31" s="91" t="s">
        <v>156</v>
      </c>
    </row>
    <row r="32" spans="1:6" ht="30" customHeight="1" thickBot="1" x14ac:dyDescent="0.35">
      <c r="A32" s="92">
        <v>4</v>
      </c>
      <c r="B32" s="93" t="s">
        <v>157</v>
      </c>
      <c r="C32" s="93" t="s">
        <v>158</v>
      </c>
      <c r="D32" s="93" t="s">
        <v>159</v>
      </c>
    </row>
    <row r="33" spans="1:7" ht="28.2" thickBot="1" x14ac:dyDescent="0.35">
      <c r="A33" s="90">
        <v>3</v>
      </c>
      <c r="B33" s="91" t="s">
        <v>160</v>
      </c>
      <c r="C33" s="91" t="s">
        <v>161</v>
      </c>
      <c r="D33" s="91" t="s">
        <v>162</v>
      </c>
    </row>
    <row r="34" spans="1:7" ht="42" thickBot="1" x14ac:dyDescent="0.35">
      <c r="A34" s="92">
        <v>2</v>
      </c>
      <c r="B34" s="93" t="s">
        <v>163</v>
      </c>
      <c r="C34" s="93" t="s">
        <v>164</v>
      </c>
      <c r="D34" s="93" t="s">
        <v>165</v>
      </c>
    </row>
    <row r="35" spans="1:7" ht="42" customHeight="1" thickBot="1" x14ac:dyDescent="0.35">
      <c r="A35" s="90">
        <v>1</v>
      </c>
      <c r="B35" s="91" t="s">
        <v>166</v>
      </c>
      <c r="C35" s="91" t="s">
        <v>167</v>
      </c>
      <c r="D35" s="91" t="s">
        <v>168</v>
      </c>
    </row>
    <row r="39" spans="1:7" ht="15" thickBot="1" x14ac:dyDescent="0.35">
      <c r="A39" s="86" t="s">
        <v>169</v>
      </c>
    </row>
    <row r="40" spans="1:7" ht="15.6" thickBot="1" x14ac:dyDescent="0.35">
      <c r="A40" s="185" t="s">
        <v>170</v>
      </c>
      <c r="B40" s="186"/>
      <c r="C40" s="94" t="s">
        <v>171</v>
      </c>
      <c r="D40" s="94" t="s">
        <v>172</v>
      </c>
      <c r="E40" s="94" t="s">
        <v>173</v>
      </c>
      <c r="F40" s="94" t="s">
        <v>174</v>
      </c>
      <c r="G40" s="94" t="s">
        <v>175</v>
      </c>
    </row>
    <row r="41" spans="1:7" ht="38.25" customHeight="1" thickBot="1" x14ac:dyDescent="0.35">
      <c r="A41" s="95">
        <v>1</v>
      </c>
      <c r="B41" s="96" t="s">
        <v>176</v>
      </c>
      <c r="C41" s="96" t="s">
        <v>177</v>
      </c>
      <c r="D41" s="96" t="s">
        <v>178</v>
      </c>
      <c r="E41" s="96" t="s">
        <v>179</v>
      </c>
      <c r="F41" s="96" t="s">
        <v>180</v>
      </c>
      <c r="G41" s="96" t="s">
        <v>181</v>
      </c>
    </row>
    <row r="42" spans="1:7" ht="41.25" customHeight="1" thickBot="1" x14ac:dyDescent="0.35">
      <c r="A42" s="95">
        <v>2</v>
      </c>
      <c r="B42" s="96" t="s">
        <v>182</v>
      </c>
      <c r="C42" s="96" t="s">
        <v>183</v>
      </c>
      <c r="D42" s="96" t="s">
        <v>184</v>
      </c>
      <c r="E42" s="96" t="s">
        <v>185</v>
      </c>
      <c r="F42" s="96" t="s">
        <v>186</v>
      </c>
      <c r="G42" s="96" t="s">
        <v>187</v>
      </c>
    </row>
    <row r="43" spans="1:7" ht="53.25" customHeight="1" thickBot="1" x14ac:dyDescent="0.35">
      <c r="A43" s="95">
        <v>3</v>
      </c>
      <c r="B43" s="96" t="s">
        <v>188</v>
      </c>
      <c r="C43" s="96" t="s">
        <v>189</v>
      </c>
      <c r="D43" s="96" t="s">
        <v>190</v>
      </c>
      <c r="E43" s="96" t="s">
        <v>191</v>
      </c>
      <c r="F43" s="96" t="s">
        <v>192</v>
      </c>
      <c r="G43" s="96" t="s">
        <v>193</v>
      </c>
    </row>
    <row r="44" spans="1:7" ht="41.25" customHeight="1" thickBot="1" x14ac:dyDescent="0.35">
      <c r="A44" s="95">
        <v>4</v>
      </c>
      <c r="B44" s="96" t="s">
        <v>194</v>
      </c>
      <c r="C44" s="96" t="s">
        <v>195</v>
      </c>
      <c r="D44" s="96" t="s">
        <v>190</v>
      </c>
      <c r="E44" s="96" t="s">
        <v>196</v>
      </c>
      <c r="F44" s="96" t="s">
        <v>197</v>
      </c>
      <c r="G44" s="96" t="s">
        <v>198</v>
      </c>
    </row>
    <row r="45" spans="1:7" ht="56.25" customHeight="1" thickBot="1" x14ac:dyDescent="0.35">
      <c r="A45" s="95">
        <v>5</v>
      </c>
      <c r="B45" s="96" t="s">
        <v>199</v>
      </c>
      <c r="C45" s="96" t="s">
        <v>200</v>
      </c>
      <c r="D45" s="96" t="s">
        <v>201</v>
      </c>
      <c r="E45" s="96" t="s">
        <v>202</v>
      </c>
      <c r="F45" s="96" t="s">
        <v>203</v>
      </c>
      <c r="G45" s="96" t="s">
        <v>204</v>
      </c>
    </row>
    <row r="46" spans="1:7" x14ac:dyDescent="0.3">
      <c r="B46" s="97"/>
    </row>
    <row r="49" spans="1:7" ht="21" x14ac:dyDescent="0.4">
      <c r="A49" s="89" t="s">
        <v>205</v>
      </c>
    </row>
    <row r="50" spans="1:7" ht="15" thickBot="1" x14ac:dyDescent="0.35"/>
    <row r="51" spans="1:7" ht="18" thickBot="1" x14ac:dyDescent="0.35">
      <c r="A51" s="187" t="s">
        <v>206</v>
      </c>
      <c r="B51" s="188"/>
      <c r="C51" s="193" t="s">
        <v>207</v>
      </c>
      <c r="D51" s="194"/>
      <c r="E51" s="194"/>
      <c r="F51" s="194"/>
      <c r="G51" s="195"/>
    </row>
    <row r="52" spans="1:7" x14ac:dyDescent="0.3">
      <c r="A52" s="189"/>
      <c r="B52" s="190"/>
      <c r="C52" s="98" t="s">
        <v>208</v>
      </c>
      <c r="D52" s="98" t="s">
        <v>209</v>
      </c>
      <c r="E52" s="98" t="s">
        <v>210</v>
      </c>
      <c r="F52" s="98" t="s">
        <v>211</v>
      </c>
      <c r="G52" s="98" t="s">
        <v>212</v>
      </c>
    </row>
    <row r="53" spans="1:7" ht="15" thickBot="1" x14ac:dyDescent="0.35">
      <c r="A53" s="191"/>
      <c r="B53" s="192"/>
      <c r="C53" s="99">
        <v>5</v>
      </c>
      <c r="D53" s="99">
        <v>4</v>
      </c>
      <c r="E53" s="99">
        <v>3</v>
      </c>
      <c r="F53" s="99">
        <v>2</v>
      </c>
      <c r="G53" s="99">
        <v>1</v>
      </c>
    </row>
    <row r="54" spans="1:7" x14ac:dyDescent="0.3">
      <c r="A54" s="196" t="s">
        <v>213</v>
      </c>
      <c r="B54" s="100" t="s">
        <v>214</v>
      </c>
      <c r="C54" s="101" t="s">
        <v>215</v>
      </c>
      <c r="D54" s="102" t="s">
        <v>216</v>
      </c>
      <c r="E54" s="103" t="s">
        <v>217</v>
      </c>
      <c r="F54" s="103" t="s">
        <v>217</v>
      </c>
      <c r="G54" s="104" t="s">
        <v>218</v>
      </c>
    </row>
    <row r="55" spans="1:7" ht="15" thickBot="1" x14ac:dyDescent="0.35">
      <c r="A55" s="197"/>
      <c r="B55" s="105">
        <v>5</v>
      </c>
      <c r="C55" s="106">
        <v>25</v>
      </c>
      <c r="D55" s="107">
        <v>20</v>
      </c>
      <c r="E55" s="108">
        <v>15</v>
      </c>
      <c r="F55" s="108">
        <v>10</v>
      </c>
      <c r="G55" s="109">
        <v>5</v>
      </c>
    </row>
    <row r="56" spans="1:7" x14ac:dyDescent="0.3">
      <c r="A56" s="197"/>
      <c r="B56" s="98" t="s">
        <v>217</v>
      </c>
      <c r="C56" s="102" t="s">
        <v>216</v>
      </c>
      <c r="D56" s="102" t="s">
        <v>216</v>
      </c>
      <c r="E56" s="103" t="s">
        <v>217</v>
      </c>
      <c r="F56" s="104" t="s">
        <v>218</v>
      </c>
      <c r="G56" s="110" t="s">
        <v>211</v>
      </c>
    </row>
    <row r="57" spans="1:7" ht="15" thickBot="1" x14ac:dyDescent="0.35">
      <c r="A57" s="197"/>
      <c r="B57" s="99">
        <v>4</v>
      </c>
      <c r="C57" s="107">
        <v>20</v>
      </c>
      <c r="D57" s="107">
        <v>16</v>
      </c>
      <c r="E57" s="108">
        <v>12</v>
      </c>
      <c r="F57" s="109">
        <v>8</v>
      </c>
      <c r="G57" s="111">
        <v>4</v>
      </c>
    </row>
    <row r="58" spans="1:7" x14ac:dyDescent="0.3">
      <c r="A58" s="197"/>
      <c r="B58" s="98" t="s">
        <v>219</v>
      </c>
      <c r="C58" s="103" t="s">
        <v>217</v>
      </c>
      <c r="D58" s="103" t="s">
        <v>217</v>
      </c>
      <c r="E58" s="104" t="s">
        <v>218</v>
      </c>
      <c r="F58" s="104" t="s">
        <v>218</v>
      </c>
      <c r="G58" s="110" t="s">
        <v>211</v>
      </c>
    </row>
    <row r="59" spans="1:7" ht="15" thickBot="1" x14ac:dyDescent="0.35">
      <c r="A59" s="197"/>
      <c r="B59" s="99">
        <v>3</v>
      </c>
      <c r="C59" s="108">
        <v>15</v>
      </c>
      <c r="D59" s="108">
        <v>12</v>
      </c>
      <c r="E59" s="109">
        <v>9</v>
      </c>
      <c r="F59" s="109">
        <v>6</v>
      </c>
      <c r="G59" s="111">
        <v>3</v>
      </c>
    </row>
    <row r="60" spans="1:7" x14ac:dyDescent="0.3">
      <c r="A60" s="197"/>
      <c r="B60" s="98" t="s">
        <v>211</v>
      </c>
      <c r="C60" s="103" t="s">
        <v>217</v>
      </c>
      <c r="D60" s="104" t="s">
        <v>218</v>
      </c>
      <c r="E60" s="104" t="s">
        <v>218</v>
      </c>
      <c r="F60" s="110" t="s">
        <v>211</v>
      </c>
      <c r="G60" s="110" t="s">
        <v>211</v>
      </c>
    </row>
    <row r="61" spans="1:7" ht="15" thickBot="1" x14ac:dyDescent="0.35">
      <c r="A61" s="197"/>
      <c r="B61" s="99">
        <v>2</v>
      </c>
      <c r="C61" s="108">
        <v>10</v>
      </c>
      <c r="D61" s="109">
        <v>8</v>
      </c>
      <c r="E61" s="109">
        <v>6</v>
      </c>
      <c r="F61" s="111">
        <v>4</v>
      </c>
      <c r="G61" s="111">
        <v>2</v>
      </c>
    </row>
    <row r="62" spans="1:7" x14ac:dyDescent="0.3">
      <c r="A62" s="197"/>
      <c r="B62" s="98" t="s">
        <v>220</v>
      </c>
      <c r="C62" s="104" t="s">
        <v>218</v>
      </c>
      <c r="D62" s="110" t="s">
        <v>211</v>
      </c>
      <c r="E62" s="110" t="s">
        <v>211</v>
      </c>
      <c r="F62" s="110" t="s">
        <v>211</v>
      </c>
      <c r="G62" s="112" t="s">
        <v>221</v>
      </c>
    </row>
    <row r="63" spans="1:7" ht="15" thickBot="1" x14ac:dyDescent="0.35">
      <c r="A63" s="198"/>
      <c r="B63" s="99">
        <v>1</v>
      </c>
      <c r="C63" s="109">
        <v>5</v>
      </c>
      <c r="D63" s="111">
        <v>4</v>
      </c>
      <c r="E63" s="111">
        <v>3</v>
      </c>
      <c r="F63" s="111">
        <v>2</v>
      </c>
      <c r="G63" s="113">
        <v>1</v>
      </c>
    </row>
    <row r="65" spans="2:5" ht="18" x14ac:dyDescent="0.35">
      <c r="B65" s="114" t="s">
        <v>222</v>
      </c>
    </row>
    <row r="66" spans="2:5" ht="15" thickBot="1" x14ac:dyDescent="0.35"/>
    <row r="67" spans="2:5" ht="44.4" thickBot="1" x14ac:dyDescent="0.35">
      <c r="B67" s="115" t="s">
        <v>223</v>
      </c>
      <c r="C67" s="116">
        <v>25</v>
      </c>
      <c r="D67" s="117" t="s">
        <v>224</v>
      </c>
      <c r="E67" s="199"/>
    </row>
    <row r="68" spans="2:5" ht="44.4" thickBot="1" x14ac:dyDescent="0.35">
      <c r="B68" s="118" t="s">
        <v>225</v>
      </c>
      <c r="C68" s="119" t="s">
        <v>226</v>
      </c>
      <c r="D68" s="120" t="s">
        <v>227</v>
      </c>
      <c r="E68" s="199"/>
    </row>
    <row r="69" spans="2:5" ht="44.4" thickBot="1" x14ac:dyDescent="0.35">
      <c r="B69" s="121" t="s">
        <v>228</v>
      </c>
      <c r="C69" s="122" t="s">
        <v>229</v>
      </c>
      <c r="D69" s="123" t="s">
        <v>230</v>
      </c>
      <c r="E69" s="199"/>
    </row>
    <row r="70" spans="2:5" ht="44.4" thickBot="1" x14ac:dyDescent="0.35">
      <c r="B70" s="124" t="s">
        <v>231</v>
      </c>
      <c r="C70" s="125" t="s">
        <v>232</v>
      </c>
      <c r="D70" s="126" t="s">
        <v>233</v>
      </c>
      <c r="E70" s="199"/>
    </row>
    <row r="71" spans="2:5" ht="72" thickBot="1" x14ac:dyDescent="0.35">
      <c r="B71" s="127" t="s">
        <v>234</v>
      </c>
      <c r="C71" s="128" t="s">
        <v>235</v>
      </c>
      <c r="D71" s="129" t="s">
        <v>236</v>
      </c>
      <c r="E71" s="199"/>
    </row>
    <row r="72" spans="2:5" ht="30.6" thickBot="1" x14ac:dyDescent="0.35">
      <c r="B72" s="130" t="s">
        <v>237</v>
      </c>
      <c r="C72" s="131">
        <v>1</v>
      </c>
      <c r="D72" s="132" t="s">
        <v>238</v>
      </c>
      <c r="E72" s="199"/>
    </row>
    <row r="76" spans="2:5" ht="21" x14ac:dyDescent="0.4">
      <c r="B76" s="89" t="s">
        <v>239</v>
      </c>
    </row>
    <row r="77" spans="2:5" ht="21" customHeight="1" x14ac:dyDescent="0.3">
      <c r="B77" s="133"/>
    </row>
    <row r="78" spans="2:5" ht="49.5" customHeight="1" x14ac:dyDescent="0.3">
      <c r="B78" s="165" t="s">
        <v>240</v>
      </c>
      <c r="C78" s="165"/>
      <c r="D78" s="165"/>
      <c r="E78" s="165"/>
    </row>
    <row r="79" spans="2:5" ht="56.25" customHeight="1" x14ac:dyDescent="0.3">
      <c r="B79" s="165" t="s">
        <v>241</v>
      </c>
      <c r="C79" s="165"/>
      <c r="D79" s="165"/>
      <c r="E79" s="165"/>
    </row>
    <row r="80" spans="2:5" ht="63.75" customHeight="1" x14ac:dyDescent="0.3">
      <c r="B80" s="165" t="s">
        <v>242</v>
      </c>
      <c r="C80" s="165"/>
      <c r="D80" s="165"/>
      <c r="E80" s="165"/>
    </row>
    <row r="81" spans="2:5" ht="55.5" customHeight="1" x14ac:dyDescent="0.3">
      <c r="B81" s="165" t="s">
        <v>243</v>
      </c>
      <c r="C81" s="165"/>
      <c r="D81" s="165"/>
      <c r="E81" s="165"/>
    </row>
    <row r="82" spans="2:5" ht="56.25" customHeight="1" x14ac:dyDescent="0.3">
      <c r="B82" s="178" t="s">
        <v>244</v>
      </c>
      <c r="C82" s="178"/>
      <c r="D82" s="178"/>
      <c r="E82" s="178"/>
    </row>
  </sheetData>
  <mergeCells count="18">
    <mergeCell ref="B82:E82"/>
    <mergeCell ref="A22:F22"/>
    <mergeCell ref="A30:D30"/>
    <mergeCell ref="A40:B40"/>
    <mergeCell ref="A51:B53"/>
    <mergeCell ref="C51:G51"/>
    <mergeCell ref="A54:A63"/>
    <mergeCell ref="E67:E72"/>
    <mergeCell ref="B78:E78"/>
    <mergeCell ref="B79:E79"/>
    <mergeCell ref="B80:E80"/>
    <mergeCell ref="B81:E81"/>
    <mergeCell ref="A21:F21"/>
    <mergeCell ref="A2:F11"/>
    <mergeCell ref="A17:C17"/>
    <mergeCell ref="A18:F18"/>
    <mergeCell ref="A19:F19"/>
    <mergeCell ref="A20:F20"/>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93C87-D015-4BD4-9853-A8E01AEF6A81}">
  <dimension ref="B1:K42"/>
  <sheetViews>
    <sheetView zoomScaleNormal="100" workbookViewId="0">
      <selection activeCell="L24" sqref="L24"/>
    </sheetView>
  </sheetViews>
  <sheetFormatPr defaultColWidth="9.109375" defaultRowHeight="14.4" x14ac:dyDescent="0.3"/>
  <cols>
    <col min="1" max="16384" width="9.109375" style="86"/>
  </cols>
  <sheetData>
    <row r="1" spans="2:11" ht="15" thickBot="1" x14ac:dyDescent="0.35">
      <c r="B1" s="86" t="s">
        <v>245</v>
      </c>
    </row>
    <row r="2" spans="2:11" ht="15" customHeight="1" x14ac:dyDescent="0.3">
      <c r="B2" s="201" t="s">
        <v>246</v>
      </c>
      <c r="C2" s="202"/>
      <c r="D2" s="202"/>
      <c r="E2" s="202"/>
      <c r="F2" s="202"/>
      <c r="G2" s="202"/>
      <c r="H2" s="202"/>
      <c r="I2" s="202"/>
      <c r="J2" s="202"/>
      <c r="K2" s="203"/>
    </row>
    <row r="3" spans="2:11" x14ac:dyDescent="0.3">
      <c r="B3" s="204"/>
      <c r="C3" s="205"/>
      <c r="D3" s="205"/>
      <c r="E3" s="205"/>
      <c r="F3" s="205"/>
      <c r="G3" s="205"/>
      <c r="H3" s="205"/>
      <c r="I3" s="205"/>
      <c r="J3" s="205"/>
      <c r="K3" s="206"/>
    </row>
    <row r="4" spans="2:11" x14ac:dyDescent="0.3">
      <c r="B4" s="204"/>
      <c r="C4" s="205"/>
      <c r="D4" s="205"/>
      <c r="E4" s="205"/>
      <c r="F4" s="205"/>
      <c r="G4" s="205"/>
      <c r="H4" s="205"/>
      <c r="I4" s="205"/>
      <c r="J4" s="205"/>
      <c r="K4" s="206"/>
    </row>
    <row r="5" spans="2:11" x14ac:dyDescent="0.3">
      <c r="B5" s="204"/>
      <c r="C5" s="205"/>
      <c r="D5" s="205"/>
      <c r="E5" s="205"/>
      <c r="F5" s="205"/>
      <c r="G5" s="205"/>
      <c r="H5" s="205"/>
      <c r="I5" s="205"/>
      <c r="J5" s="205"/>
      <c r="K5" s="206"/>
    </row>
    <row r="6" spans="2:11" x14ac:dyDescent="0.3">
      <c r="B6" s="204"/>
      <c r="C6" s="205"/>
      <c r="D6" s="205"/>
      <c r="E6" s="205"/>
      <c r="F6" s="205"/>
      <c r="G6" s="205"/>
      <c r="H6" s="205"/>
      <c r="I6" s="205"/>
      <c r="J6" s="205"/>
      <c r="K6" s="206"/>
    </row>
    <row r="7" spans="2:11" x14ac:dyDescent="0.3">
      <c r="B7" s="204"/>
      <c r="C7" s="205"/>
      <c r="D7" s="205"/>
      <c r="E7" s="205"/>
      <c r="F7" s="205"/>
      <c r="G7" s="205"/>
      <c r="H7" s="205"/>
      <c r="I7" s="205"/>
      <c r="J7" s="205"/>
      <c r="K7" s="206"/>
    </row>
    <row r="8" spans="2:11" x14ac:dyDescent="0.3">
      <c r="B8" s="204"/>
      <c r="C8" s="205"/>
      <c r="D8" s="205"/>
      <c r="E8" s="205"/>
      <c r="F8" s="205"/>
      <c r="G8" s="205"/>
      <c r="H8" s="205"/>
      <c r="I8" s="205"/>
      <c r="J8" s="205"/>
      <c r="K8" s="206"/>
    </row>
    <row r="9" spans="2:11" x14ac:dyDescent="0.3">
      <c r="B9" s="204"/>
      <c r="C9" s="205"/>
      <c r="D9" s="205"/>
      <c r="E9" s="205"/>
      <c r="F9" s="205"/>
      <c r="G9" s="205"/>
      <c r="H9" s="205"/>
      <c r="I9" s="205"/>
      <c r="J9" s="205"/>
      <c r="K9" s="206"/>
    </row>
    <row r="10" spans="2:11" x14ac:dyDescent="0.3">
      <c r="B10" s="204"/>
      <c r="C10" s="205"/>
      <c r="D10" s="205"/>
      <c r="E10" s="205"/>
      <c r="F10" s="205"/>
      <c r="G10" s="205"/>
      <c r="H10" s="205"/>
      <c r="I10" s="205"/>
      <c r="J10" s="205"/>
      <c r="K10" s="206"/>
    </row>
    <row r="11" spans="2:11" x14ac:dyDescent="0.3">
      <c r="B11" s="204"/>
      <c r="C11" s="205"/>
      <c r="D11" s="205"/>
      <c r="E11" s="205"/>
      <c r="F11" s="205"/>
      <c r="G11" s="205"/>
      <c r="H11" s="205"/>
      <c r="I11" s="205"/>
      <c r="J11" s="205"/>
      <c r="K11" s="206"/>
    </row>
    <row r="12" spans="2:11" x14ac:dyDescent="0.3">
      <c r="B12" s="204"/>
      <c r="C12" s="205"/>
      <c r="D12" s="205"/>
      <c r="E12" s="205"/>
      <c r="F12" s="205"/>
      <c r="G12" s="205"/>
      <c r="H12" s="205"/>
      <c r="I12" s="205"/>
      <c r="J12" s="205"/>
      <c r="K12" s="206"/>
    </row>
    <row r="13" spans="2:11" x14ac:dyDescent="0.3">
      <c r="B13" s="204"/>
      <c r="C13" s="205"/>
      <c r="D13" s="205"/>
      <c r="E13" s="205"/>
      <c r="F13" s="205"/>
      <c r="G13" s="205"/>
      <c r="H13" s="205"/>
      <c r="I13" s="205"/>
      <c r="J13" s="205"/>
      <c r="K13" s="206"/>
    </row>
    <row r="14" spans="2:11" x14ac:dyDescent="0.3">
      <c r="B14" s="204"/>
      <c r="C14" s="205"/>
      <c r="D14" s="205"/>
      <c r="E14" s="205"/>
      <c r="F14" s="205"/>
      <c r="G14" s="205"/>
      <c r="H14" s="205"/>
      <c r="I14" s="205"/>
      <c r="J14" s="205"/>
      <c r="K14" s="206"/>
    </row>
    <row r="15" spans="2:11" x14ac:dyDescent="0.3">
      <c r="B15" s="204"/>
      <c r="C15" s="205"/>
      <c r="D15" s="205"/>
      <c r="E15" s="205"/>
      <c r="F15" s="205"/>
      <c r="G15" s="205"/>
      <c r="H15" s="205"/>
      <c r="I15" s="205"/>
      <c r="J15" s="205"/>
      <c r="K15" s="206"/>
    </row>
    <row r="16" spans="2:11" x14ac:dyDescent="0.3">
      <c r="B16" s="204"/>
      <c r="C16" s="205"/>
      <c r="D16" s="205"/>
      <c r="E16" s="205"/>
      <c r="F16" s="205"/>
      <c r="G16" s="205"/>
      <c r="H16" s="205"/>
      <c r="I16" s="205"/>
      <c r="J16" s="205"/>
      <c r="K16" s="206"/>
    </row>
    <row r="17" spans="2:11" x14ac:dyDescent="0.3">
      <c r="B17" s="204"/>
      <c r="C17" s="205"/>
      <c r="D17" s="205"/>
      <c r="E17" s="205"/>
      <c r="F17" s="205"/>
      <c r="G17" s="205"/>
      <c r="H17" s="205"/>
      <c r="I17" s="205"/>
      <c r="J17" s="205"/>
      <c r="K17" s="206"/>
    </row>
    <row r="18" spans="2:11" x14ac:dyDescent="0.3">
      <c r="B18" s="204"/>
      <c r="C18" s="205"/>
      <c r="D18" s="205"/>
      <c r="E18" s="205"/>
      <c r="F18" s="205"/>
      <c r="G18" s="205"/>
      <c r="H18" s="205"/>
      <c r="I18" s="205"/>
      <c r="J18" s="205"/>
      <c r="K18" s="206"/>
    </row>
    <row r="19" spans="2:11" ht="15" thickBot="1" x14ac:dyDescent="0.35">
      <c r="B19" s="207"/>
      <c r="C19" s="208"/>
      <c r="D19" s="208"/>
      <c r="E19" s="208"/>
      <c r="F19" s="208"/>
      <c r="G19" s="208"/>
      <c r="H19" s="208"/>
      <c r="I19" s="208"/>
      <c r="J19" s="208"/>
      <c r="K19" s="209"/>
    </row>
    <row r="20" spans="2:11" x14ac:dyDescent="0.3">
      <c r="B20" s="210" t="s">
        <v>247</v>
      </c>
      <c r="C20" s="211"/>
      <c r="D20" s="211"/>
      <c r="E20" s="211"/>
      <c r="F20" s="211"/>
      <c r="G20" s="211"/>
      <c r="H20" s="211"/>
      <c r="I20" s="211"/>
      <c r="J20" s="211"/>
      <c r="K20" s="212"/>
    </row>
    <row r="21" spans="2:11" x14ac:dyDescent="0.3">
      <c r="B21" s="213"/>
      <c r="C21" s="214"/>
      <c r="D21" s="214"/>
      <c r="E21" s="214"/>
      <c r="F21" s="214"/>
      <c r="G21" s="214"/>
      <c r="H21" s="214"/>
      <c r="I21" s="214"/>
      <c r="J21" s="214"/>
      <c r="K21" s="215"/>
    </row>
    <row r="22" spans="2:11" ht="34.5" customHeight="1" x14ac:dyDescent="0.3">
      <c r="B22" s="216" t="s">
        <v>248</v>
      </c>
      <c r="C22" s="216"/>
      <c r="D22" s="216"/>
      <c r="E22" s="216"/>
      <c r="F22" s="216"/>
      <c r="G22" s="216"/>
      <c r="H22" s="216"/>
      <c r="I22" s="216"/>
      <c r="J22" s="216"/>
      <c r="K22" s="216"/>
    </row>
    <row r="23" spans="2:11" ht="45.75" customHeight="1" x14ac:dyDescent="0.3">
      <c r="B23" s="200" t="s">
        <v>249</v>
      </c>
      <c r="C23" s="200"/>
      <c r="D23" s="200"/>
      <c r="E23" s="200"/>
      <c r="F23" s="200"/>
      <c r="G23" s="200"/>
      <c r="H23" s="200"/>
      <c r="I23" s="200"/>
      <c r="J23" s="200"/>
      <c r="K23" s="200"/>
    </row>
    <row r="24" spans="2:11" ht="45.75" customHeight="1" x14ac:dyDescent="0.3">
      <c r="B24" s="200" t="s">
        <v>250</v>
      </c>
      <c r="C24" s="200"/>
      <c r="D24" s="200"/>
      <c r="E24" s="200"/>
      <c r="F24" s="200"/>
      <c r="G24" s="200"/>
      <c r="H24" s="200"/>
      <c r="I24" s="200"/>
      <c r="J24" s="200"/>
      <c r="K24" s="200"/>
    </row>
    <row r="25" spans="2:11" ht="45.75" customHeight="1" x14ac:dyDescent="0.3">
      <c r="B25" s="200" t="s">
        <v>251</v>
      </c>
      <c r="C25" s="200"/>
      <c r="D25" s="200"/>
      <c r="E25" s="200"/>
      <c r="F25" s="200"/>
      <c r="G25" s="200"/>
      <c r="H25" s="200"/>
      <c r="I25" s="200"/>
      <c r="J25" s="200"/>
      <c r="K25" s="200"/>
    </row>
    <row r="26" spans="2:11" ht="55.5" customHeight="1" x14ac:dyDescent="0.3">
      <c r="B26" s="200" t="s">
        <v>252</v>
      </c>
      <c r="C26" s="200"/>
      <c r="D26" s="200"/>
      <c r="E26" s="200"/>
      <c r="F26" s="200"/>
      <c r="G26" s="200"/>
      <c r="H26" s="200"/>
      <c r="I26" s="200"/>
      <c r="J26" s="200"/>
      <c r="K26" s="200"/>
    </row>
    <row r="27" spans="2:11" ht="45.75" customHeight="1" x14ac:dyDescent="0.3">
      <c r="B27" s="200" t="s">
        <v>253</v>
      </c>
      <c r="C27" s="200"/>
      <c r="D27" s="200"/>
      <c r="E27" s="200"/>
      <c r="F27" s="200"/>
      <c r="G27" s="200"/>
      <c r="H27" s="200"/>
      <c r="I27" s="200"/>
      <c r="J27" s="200"/>
      <c r="K27" s="200"/>
    </row>
    <row r="28" spans="2:11" ht="45.75" customHeight="1" x14ac:dyDescent="0.3">
      <c r="B28" s="200" t="s">
        <v>254</v>
      </c>
      <c r="C28" s="200"/>
      <c r="D28" s="200"/>
      <c r="E28" s="200"/>
      <c r="F28" s="200"/>
      <c r="G28" s="200"/>
      <c r="H28" s="200"/>
      <c r="I28" s="200"/>
      <c r="J28" s="200"/>
      <c r="K28" s="200"/>
    </row>
    <row r="29" spans="2:11" ht="45.75" customHeight="1" x14ac:dyDescent="0.3">
      <c r="B29" s="200" t="s">
        <v>255</v>
      </c>
      <c r="C29" s="200"/>
      <c r="D29" s="200"/>
      <c r="E29" s="200"/>
      <c r="F29" s="200"/>
      <c r="G29" s="200"/>
      <c r="H29" s="200"/>
      <c r="I29" s="200"/>
      <c r="J29" s="200"/>
      <c r="K29" s="200"/>
    </row>
    <row r="30" spans="2:11" ht="45.75" customHeight="1" x14ac:dyDescent="0.3">
      <c r="B30" s="200" t="s">
        <v>256</v>
      </c>
      <c r="C30" s="200"/>
      <c r="D30" s="200"/>
      <c r="E30" s="200"/>
      <c r="F30" s="200"/>
      <c r="G30" s="200"/>
      <c r="H30" s="200"/>
      <c r="I30" s="200"/>
      <c r="J30" s="200"/>
      <c r="K30" s="200"/>
    </row>
    <row r="31" spans="2:11" ht="45.75" customHeight="1" x14ac:dyDescent="0.3">
      <c r="B31" s="200" t="s">
        <v>257</v>
      </c>
      <c r="C31" s="200"/>
      <c r="D31" s="200"/>
      <c r="E31" s="200"/>
      <c r="F31" s="200"/>
      <c r="G31" s="200"/>
      <c r="H31" s="200"/>
      <c r="I31" s="200"/>
      <c r="J31" s="200"/>
      <c r="K31" s="200"/>
    </row>
    <row r="32" spans="2:11" ht="45.75" customHeight="1" x14ac:dyDescent="0.3">
      <c r="B32" s="200" t="s">
        <v>258</v>
      </c>
      <c r="C32" s="200"/>
      <c r="D32" s="200"/>
      <c r="E32" s="200"/>
      <c r="F32" s="200"/>
      <c r="G32" s="200"/>
      <c r="H32" s="200"/>
      <c r="I32" s="200"/>
      <c r="J32" s="200"/>
      <c r="K32" s="200"/>
    </row>
    <row r="33" spans="2:11" ht="45.75" customHeight="1" x14ac:dyDescent="0.3">
      <c r="B33" s="200" t="s">
        <v>259</v>
      </c>
      <c r="C33" s="200"/>
      <c r="D33" s="200"/>
      <c r="E33" s="200"/>
      <c r="F33" s="200"/>
      <c r="G33" s="200"/>
      <c r="H33" s="200"/>
      <c r="I33" s="200"/>
      <c r="J33" s="200"/>
      <c r="K33" s="200"/>
    </row>
    <row r="34" spans="2:11" ht="45.75" customHeight="1" x14ac:dyDescent="0.3">
      <c r="B34" s="200" t="s">
        <v>260</v>
      </c>
      <c r="C34" s="200"/>
      <c r="D34" s="200"/>
      <c r="E34" s="200"/>
      <c r="F34" s="200"/>
      <c r="G34" s="200"/>
      <c r="H34" s="200"/>
      <c r="I34" s="200"/>
      <c r="J34" s="200"/>
      <c r="K34" s="200"/>
    </row>
    <row r="35" spans="2:11" ht="45.75" customHeight="1" x14ac:dyDescent="0.3">
      <c r="B35" s="200" t="s">
        <v>261</v>
      </c>
      <c r="C35" s="200"/>
      <c r="D35" s="200"/>
      <c r="E35" s="200"/>
      <c r="F35" s="200"/>
      <c r="G35" s="200"/>
      <c r="H35" s="200"/>
      <c r="I35" s="200"/>
      <c r="J35" s="200"/>
      <c r="K35" s="200"/>
    </row>
    <row r="36" spans="2:11" ht="45.75" customHeight="1" x14ac:dyDescent="0.3">
      <c r="B36" s="200" t="s">
        <v>262</v>
      </c>
      <c r="C36" s="200"/>
      <c r="D36" s="200"/>
      <c r="E36" s="200"/>
      <c r="F36" s="200"/>
      <c r="G36" s="200"/>
      <c r="H36" s="200"/>
      <c r="I36" s="200"/>
      <c r="J36" s="200"/>
      <c r="K36" s="200"/>
    </row>
    <row r="37" spans="2:11" ht="56.25" customHeight="1" x14ac:dyDescent="0.3">
      <c r="B37" s="200" t="s">
        <v>263</v>
      </c>
      <c r="C37" s="200"/>
      <c r="D37" s="200"/>
      <c r="E37" s="200"/>
      <c r="F37" s="200"/>
      <c r="G37" s="200"/>
      <c r="H37" s="200"/>
      <c r="I37" s="200"/>
      <c r="J37" s="200"/>
      <c r="K37" s="200"/>
    </row>
    <row r="38" spans="2:11" ht="66.75" customHeight="1" x14ac:dyDescent="0.3">
      <c r="B38" s="200" t="s">
        <v>264</v>
      </c>
      <c r="C38" s="200"/>
      <c r="D38" s="200"/>
      <c r="E38" s="200"/>
      <c r="F38" s="200"/>
      <c r="G38" s="200"/>
      <c r="H38" s="200"/>
      <c r="I38" s="200"/>
      <c r="J38" s="200"/>
      <c r="K38" s="200"/>
    </row>
    <row r="39" spans="2:11" ht="45.75" customHeight="1" x14ac:dyDescent="0.3">
      <c r="B39" s="200" t="s">
        <v>265</v>
      </c>
      <c r="C39" s="200"/>
      <c r="D39" s="200"/>
      <c r="E39" s="200"/>
      <c r="F39" s="200"/>
      <c r="G39" s="200"/>
      <c r="H39" s="200"/>
      <c r="I39" s="200"/>
      <c r="J39" s="200"/>
      <c r="K39" s="200"/>
    </row>
    <row r="40" spans="2:11" ht="45.75" customHeight="1" x14ac:dyDescent="0.3">
      <c r="B40" s="200" t="s">
        <v>266</v>
      </c>
      <c r="C40" s="200"/>
      <c r="D40" s="200"/>
      <c r="E40" s="200"/>
      <c r="F40" s="200"/>
      <c r="G40" s="200"/>
      <c r="H40" s="200"/>
      <c r="I40" s="200"/>
      <c r="J40" s="200"/>
      <c r="K40" s="200"/>
    </row>
    <row r="41" spans="2:11" ht="45.75" customHeight="1" x14ac:dyDescent="0.3">
      <c r="B41" s="200" t="s">
        <v>267</v>
      </c>
      <c r="C41" s="200"/>
      <c r="D41" s="200"/>
      <c r="E41" s="200"/>
      <c r="F41" s="200"/>
      <c r="G41" s="200"/>
      <c r="H41" s="200"/>
      <c r="I41" s="200"/>
      <c r="J41" s="200"/>
      <c r="K41" s="200"/>
    </row>
    <row r="42" spans="2:11" ht="45.75" customHeight="1" thickBot="1" x14ac:dyDescent="0.35">
      <c r="B42" s="217" t="s">
        <v>268</v>
      </c>
      <c r="C42" s="218"/>
      <c r="D42" s="218"/>
      <c r="E42" s="218"/>
      <c r="F42" s="218"/>
      <c r="G42" s="218"/>
      <c r="H42" s="218"/>
      <c r="I42" s="218"/>
      <c r="J42" s="218"/>
      <c r="K42" s="219"/>
    </row>
  </sheetData>
  <mergeCells count="23">
    <mergeCell ref="B38:K38"/>
    <mergeCell ref="B39:K39"/>
    <mergeCell ref="B40:K40"/>
    <mergeCell ref="B41:K41"/>
    <mergeCell ref="B42:K42"/>
    <mergeCell ref="B37:K37"/>
    <mergeCell ref="B26:K26"/>
    <mergeCell ref="B27:K27"/>
    <mergeCell ref="B28:K28"/>
    <mergeCell ref="B29:K29"/>
    <mergeCell ref="B30:K30"/>
    <mergeCell ref="B31:K31"/>
    <mergeCell ref="B32:K32"/>
    <mergeCell ref="B33:K33"/>
    <mergeCell ref="B34:K34"/>
    <mergeCell ref="B35:K35"/>
    <mergeCell ref="B36:K36"/>
    <mergeCell ref="B25:K25"/>
    <mergeCell ref="B2:K19"/>
    <mergeCell ref="B20:K21"/>
    <mergeCell ref="B22:K22"/>
    <mergeCell ref="B23:K23"/>
    <mergeCell ref="B24:K2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5</vt:i4>
      </vt:variant>
      <vt:variant>
        <vt:lpstr>Adlandırılmış Aralıklar</vt:lpstr>
      </vt:variant>
      <vt:variant>
        <vt:i4>9</vt:i4>
      </vt:variant>
    </vt:vector>
  </HeadingPairs>
  <TitlesOfParts>
    <vt:vector size="14" baseType="lpstr">
      <vt:lpstr>Sayfa1</vt:lpstr>
      <vt:lpstr>Risk Kütüğü</vt:lpstr>
      <vt:lpstr>ProsesListeleri</vt:lpstr>
      <vt:lpstr>PROSEDÜR</vt:lpstr>
      <vt:lpstr>EK-1 SORULAR</vt:lpstr>
      <vt:lpstr>correction</vt:lpstr>
      <vt:lpstr>cost</vt:lpstr>
      <vt:lpstr>Likelihood</vt:lpstr>
      <vt:lpstr>Occurrences</vt:lpstr>
      <vt:lpstr>opprep</vt:lpstr>
      <vt:lpstr>Potential</vt:lpstr>
      <vt:lpstr>riskrep</vt:lpstr>
      <vt:lpstr>Success</vt:lpstr>
      <vt:lpstr>Violation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lastModifiedBy>suleyman.erbek@gmail.com</cp:lastModifiedBy>
  <dcterms:created xsi:type="dcterms:W3CDTF">2022-08-22T13:16:19Z</dcterms:created>
  <dcterms:modified xsi:type="dcterms:W3CDTF">2026-02-26T16:20:53Z</dcterms:modified>
</cp:coreProperties>
</file>